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 name="Sheet4" sheetId="4" r:id="rId4"/>
    <sheet name="Sheet5" sheetId="5" r:id="rId5"/>
    <sheet name="Sheet6" sheetId="6" r:id="rId6"/>
  </sheets>
  <definedNames>
    <definedName name="_xlnm.Print_Titles" localSheetId="0">'Sheet1'!$1:$1</definedName>
  </definedNames>
  <calcPr fullCalcOnLoad="1"/>
</workbook>
</file>

<file path=xl/sharedStrings.xml><?xml version="1.0" encoding="utf-8"?>
<sst xmlns="http://schemas.openxmlformats.org/spreadsheetml/2006/main" count="50" uniqueCount="40">
  <si>
    <t>Branch/Division</t>
  </si>
  <si>
    <t>Vehicle Description</t>
  </si>
  <si>
    <t>Qty</t>
  </si>
  <si>
    <t>Project Number</t>
  </si>
  <si>
    <t>Estimated Capital Cost</t>
  </si>
  <si>
    <t>Operating Impact</t>
  </si>
  <si>
    <t>Programming Rationale</t>
  </si>
  <si>
    <t>RPAM / Transit New Garage</t>
  </si>
  <si>
    <t>Solid Waste:</t>
  </si>
  <si>
    <t>Total for Solid Waste</t>
  </si>
  <si>
    <t>Customer Services:</t>
  </si>
  <si>
    <t>Total for Customer Services</t>
  </si>
  <si>
    <t>Water:</t>
  </si>
  <si>
    <t>Shared RPAM/Water:</t>
  </si>
  <si>
    <t>RPAM / Venture Properties</t>
  </si>
  <si>
    <t>14' Platform Scissor Lift</t>
  </si>
  <si>
    <t>The trades workshop group (20 FTE's) provide services to all City Facilities specific to trade related services requests (i.e. electrical, HVAC, carpentry, plumbing, refrigeration).   Currently, to access many pieces of equipment (i.e. ceiling lights in Arenas, exhaust fans) inside facilities the rental of a Scissor Lift is required.  As a result of the implementation of a comprehensive Preventative Maintenance Program in addition to an increase in the number of corrective calls, it would be more economical/efficient to purchase this piece of equipment rather than rent one.  A Scissor Lift has minimal maintenance requirements and because the capital outlay is so low the result is short payback period (i.e. maximum 2 years).</t>
  </si>
  <si>
    <t>RPAM / Program Properties</t>
  </si>
  <si>
    <t>3/4 ton pickup - West District</t>
  </si>
  <si>
    <t xml:space="preserve">Staff's mileage is over 22,000 km annually.  Operational needs for transporting chemicals, gas, supplies etc.  Anticipating mileage up to 23,000 annually.  </t>
  </si>
  <si>
    <t>3/4 ton pickup - East District</t>
  </si>
  <si>
    <t>Anticipating mileage up to 23,000 km. Annually.  Presently using another Zones vehicle to transport supplies, gas, garbage etc.</t>
  </si>
  <si>
    <t>The city is assuming operations of the Ray Freil Centre and the truck is required for pick up of supplies, equipment, gas etc.</t>
  </si>
  <si>
    <t>Kubota Tractor with attachements - East District</t>
  </si>
  <si>
    <t xml:space="preserve">Ray Freil Centre </t>
  </si>
  <si>
    <t>Ice Resurfacer - East District</t>
  </si>
  <si>
    <t>Ray Friel Centre - Three ice surfaces.  Will inherit one ice resurfacer, but there will be a requirement for 2 more.</t>
  </si>
  <si>
    <t>26' Scissor Lift - South District</t>
  </si>
  <si>
    <t xml:space="preserve">With the increase of a new library/community centre and major addition to another Community Centre the lift is required to assist in daily high level maintenance / housekeeping duties related to these buildings and all other district buildings.  Use of a lift for these works is supported by OH&amp;S guidelines and will make work completion safer and more efficient than traditional ladder work.  </t>
  </si>
  <si>
    <t>City Clerk's Branch</t>
  </si>
  <si>
    <t>Mini Van</t>
  </si>
  <si>
    <t xml:space="preserve">A dedicated vehicle is required to meet service requirements.  The branch has been utilizing a Motor Pool vehicle until service requirements were determined.  </t>
  </si>
  <si>
    <t>Financial Services/Supply Mgmt</t>
  </si>
  <si>
    <t>Walkie Stacker</t>
  </si>
  <si>
    <t>To support new garage 735 Industrial Avenue</t>
  </si>
  <si>
    <t>Total for Water</t>
  </si>
  <si>
    <t>Medium Duty Forklift</t>
  </si>
  <si>
    <t>Standing Committee</t>
  </si>
  <si>
    <t>updated</t>
  </si>
  <si>
    <t>CSEDC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</si>
</sst>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1009]* #,##0_-;\-[$$-1009]* #,##0_-;_-[$$-1009]* &quot;-&quot;_-;_-@_-"/>
    <numFmt numFmtId="165" formatCode="_-&quot;$&quot;* #,##0_-;\-&quot;$&quot;* #,##0_-;_-&quot;$&quot;* &quot;-&quot;??_-;_-@_-"/>
  </numFmts>
  <fonts count="4">
    <font>
      <sz val="10"/>
      <name val="Arial"/>
      <family val="0"/>
    </font>
    <font>
      <b/>
      <sz val="9"/>
      <name val="Arial"/>
      <family val="2"/>
    </font>
    <font>
      <sz val="9"/>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2" fillId="0" borderId="1" xfId="0" applyFont="1" applyBorder="1" applyAlignment="1">
      <alignment/>
    </xf>
    <xf numFmtId="0" fontId="1" fillId="2" borderId="1" xfId="0" applyFont="1" applyFill="1" applyBorder="1" applyAlignment="1">
      <alignment/>
    </xf>
    <xf numFmtId="0" fontId="2" fillId="0" borderId="0" xfId="0" applyFont="1" applyAlignment="1">
      <alignment/>
    </xf>
    <xf numFmtId="0" fontId="2" fillId="2" borderId="1" xfId="0" applyFont="1" applyFill="1" applyBorder="1" applyAlignment="1">
      <alignment/>
    </xf>
    <xf numFmtId="15" fontId="2" fillId="2" borderId="1" xfId="0" applyNumberFormat="1" applyFont="1" applyFill="1" applyBorder="1" applyAlignment="1">
      <alignment/>
    </xf>
    <xf numFmtId="15" fontId="2" fillId="2" borderId="1" xfId="0" applyNumberFormat="1" applyFont="1" applyFill="1" applyBorder="1" applyAlignment="1">
      <alignment vertical="center"/>
    </xf>
    <xf numFmtId="0" fontId="2" fillId="0" borderId="0" xfId="0" applyFont="1" applyAlignment="1">
      <alignment vertical="center"/>
    </xf>
    <xf numFmtId="15" fontId="2" fillId="2" borderId="1" xfId="0" applyNumberFormat="1" applyFont="1" applyFill="1" applyBorder="1" applyAlignment="1">
      <alignment horizontal="center"/>
    </xf>
    <xf numFmtId="0" fontId="2" fillId="0" borderId="0" xfId="0" applyFont="1" applyBorder="1" applyAlignment="1">
      <alignment/>
    </xf>
    <xf numFmtId="0" fontId="2" fillId="0" borderId="0" xfId="0" applyFont="1" applyAlignment="1">
      <alignment horizontal="center"/>
    </xf>
    <xf numFmtId="42" fontId="2" fillId="0" borderId="0" xfId="0" applyNumberFormat="1" applyFont="1" applyBorder="1" applyAlignment="1">
      <alignment/>
    </xf>
    <xf numFmtId="0" fontId="2" fillId="0" borderId="0" xfId="0" applyFont="1" applyFill="1" applyAlignment="1">
      <alignment/>
    </xf>
    <xf numFmtId="0" fontId="1" fillId="3" borderId="2" xfId="0" applyFont="1" applyFill="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alignment horizontal="center" wrapText="1"/>
    </xf>
    <xf numFmtId="164" fontId="3" fillId="3" borderId="1" xfId="17" applyNumberFormat="1" applyFont="1" applyFill="1" applyBorder="1" applyAlignment="1">
      <alignment horizont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164" fontId="3" fillId="0" borderId="1" xfId="17" applyNumberFormat="1" applyFont="1" applyFill="1" applyBorder="1" applyAlignment="1">
      <alignment horizontal="center" wrapText="1"/>
    </xf>
    <xf numFmtId="0" fontId="3" fillId="0" borderId="1" xfId="0" applyFont="1" applyFill="1" applyBorder="1" applyAlignment="1">
      <alignment/>
    </xf>
    <xf numFmtId="0" fontId="3" fillId="0" borderId="1" xfId="0" applyFont="1" applyFill="1" applyBorder="1" applyAlignment="1">
      <alignment horizontal="center"/>
    </xf>
    <xf numFmtId="0" fontId="0" fillId="0" borderId="1" xfId="0" applyFont="1" applyFill="1" applyBorder="1" applyAlignment="1">
      <alignment horizontal="center"/>
    </xf>
    <xf numFmtId="165" fontId="3" fillId="0" borderId="1" xfId="17" applyNumberFormat="1" applyFont="1" applyFill="1" applyBorder="1" applyAlignment="1">
      <alignment/>
    </xf>
    <xf numFmtId="0" fontId="0" fillId="0" borderId="1" xfId="0" applyFont="1" applyFill="1" applyBorder="1" applyAlignment="1">
      <alignment wrapText="1"/>
    </xf>
    <xf numFmtId="0" fontId="0" fillId="0" borderId="1"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165" fontId="0" fillId="0" borderId="1" xfId="17" applyNumberFormat="1" applyFont="1" applyBorder="1" applyAlignment="1">
      <alignment/>
    </xf>
    <xf numFmtId="0" fontId="0" fillId="0" borderId="1" xfId="0" applyFont="1" applyBorder="1" applyAlignment="1">
      <alignment wrapText="1"/>
    </xf>
    <xf numFmtId="0" fontId="3" fillId="0" borderId="1" xfId="0" applyFont="1" applyBorder="1" applyAlignment="1">
      <alignment/>
    </xf>
    <xf numFmtId="0" fontId="0" fillId="0" borderId="1" xfId="0" applyFont="1" applyBorder="1" applyAlignment="1">
      <alignment vertical="center" textRotation="90" wrapText="1"/>
    </xf>
    <xf numFmtId="0" fontId="3" fillId="0" borderId="1" xfId="0" applyFont="1" applyBorder="1" applyAlignment="1">
      <alignment wrapText="1"/>
    </xf>
    <xf numFmtId="0" fontId="3" fillId="0" borderId="1" xfId="0" applyFont="1" applyBorder="1" applyAlignment="1">
      <alignment horizontal="center"/>
    </xf>
    <xf numFmtId="165" fontId="3" fillId="0" borderId="1" xfId="17" applyNumberFormat="1" applyFont="1" applyBorder="1" applyAlignment="1">
      <alignment horizontal="right"/>
    </xf>
    <xf numFmtId="165" fontId="0" fillId="0" borderId="1" xfId="17" applyNumberFormat="1" applyFont="1" applyBorder="1" applyAlignment="1">
      <alignment horizontal="right"/>
    </xf>
    <xf numFmtId="165" fontId="0" fillId="0" borderId="1" xfId="17" applyNumberFormat="1" applyFont="1" applyFill="1" applyBorder="1" applyAlignment="1">
      <alignment/>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165" fontId="0" fillId="0" borderId="1" xfId="17" applyNumberFormat="1" applyFont="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165" fontId="0" fillId="0" borderId="1" xfId="17" applyNumberFormat="1" applyFont="1" applyFill="1" applyBorder="1" applyAlignment="1">
      <alignment vertical="center"/>
    </xf>
    <xf numFmtId="165" fontId="3" fillId="0" borderId="1" xfId="17" applyNumberFormat="1" applyFont="1" applyBorder="1" applyAlignment="1">
      <alignment/>
    </xf>
    <xf numFmtId="165" fontId="0" fillId="0" borderId="1" xfId="17" applyNumberFormat="1" applyFont="1" applyFill="1" applyBorder="1" applyAlignment="1">
      <alignment horizontal="center"/>
    </xf>
    <xf numFmtId="165" fontId="0" fillId="0" borderId="1" xfId="17" applyNumberFormat="1" applyFont="1" applyBorder="1" applyAlignment="1">
      <alignment horizontal="center"/>
    </xf>
    <xf numFmtId="165" fontId="0" fillId="0" borderId="1" xfId="17" applyNumberFormat="1" applyFont="1" applyFill="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21"/>
  <sheetViews>
    <sheetView tabSelected="1" zoomScale="75" zoomScaleNormal="75" workbookViewId="0" topLeftCell="A1">
      <selection activeCell="F1" sqref="F1"/>
    </sheetView>
  </sheetViews>
  <sheetFormatPr defaultColWidth="9.140625" defaultRowHeight="12.75"/>
  <cols>
    <col min="1" max="1" width="4.140625" style="3" customWidth="1"/>
    <col min="2" max="2" width="17.00390625" style="9" customWidth="1"/>
    <col min="3" max="3" width="36.7109375" style="3" customWidth="1"/>
    <col min="4" max="4" width="5.8515625" style="10" customWidth="1"/>
    <col min="5" max="5" width="8.57421875" style="10" customWidth="1"/>
    <col min="6" max="6" width="11.8515625" style="10" customWidth="1"/>
    <col min="7" max="7" width="11.140625" style="10" customWidth="1"/>
    <col min="8" max="8" width="71.00390625" style="11" customWidth="1"/>
    <col min="9" max="9" width="13.00390625" style="10" hidden="1" customWidth="1"/>
    <col min="10" max="10" width="9.421875" style="12" hidden="1" customWidth="1"/>
    <col min="11" max="16384" width="9.140625" style="3" customWidth="1"/>
  </cols>
  <sheetData>
    <row r="1" spans="2:10" ht="25.5">
      <c r="B1" s="16" t="s">
        <v>0</v>
      </c>
      <c r="C1" s="16" t="s">
        <v>1</v>
      </c>
      <c r="D1" s="17" t="s">
        <v>2</v>
      </c>
      <c r="E1" s="17" t="s">
        <v>3</v>
      </c>
      <c r="F1" s="18" t="s">
        <v>4</v>
      </c>
      <c r="G1" s="17" t="s">
        <v>5</v>
      </c>
      <c r="H1" s="17" t="s">
        <v>6</v>
      </c>
      <c r="I1" s="13" t="s">
        <v>37</v>
      </c>
      <c r="J1" s="2" t="s">
        <v>38</v>
      </c>
    </row>
    <row r="2" spans="2:10" ht="12" customHeight="1" hidden="1">
      <c r="B2" s="50" t="s">
        <v>7</v>
      </c>
      <c r="C2" s="19" t="s">
        <v>8</v>
      </c>
      <c r="D2" s="20"/>
      <c r="E2" s="20"/>
      <c r="F2" s="21"/>
      <c r="G2" s="20"/>
      <c r="H2" s="20"/>
      <c r="I2" s="14"/>
      <c r="J2" s="4"/>
    </row>
    <row r="3" spans="2:10" ht="12" customHeight="1" hidden="1">
      <c r="B3" s="50"/>
      <c r="C3" s="22" t="s">
        <v>9</v>
      </c>
      <c r="D3" s="23" t="e">
        <f>SUM(#REF!)</f>
        <v>#REF!</v>
      </c>
      <c r="E3" s="24"/>
      <c r="F3" s="25" t="e">
        <f>SUM(#REF!)</f>
        <v>#REF!</v>
      </c>
      <c r="G3" s="47"/>
      <c r="H3" s="26"/>
      <c r="I3" s="14"/>
      <c r="J3" s="4"/>
    </row>
    <row r="4" spans="2:10" ht="12.75" hidden="1">
      <c r="B4" s="27"/>
      <c r="C4" s="28"/>
      <c r="D4" s="29"/>
      <c r="E4" s="29"/>
      <c r="F4" s="30"/>
      <c r="G4" s="48"/>
      <c r="H4" s="31"/>
      <c r="I4" s="14"/>
      <c r="J4" s="4"/>
    </row>
    <row r="5" spans="2:10" ht="12.75" hidden="1">
      <c r="B5" s="27"/>
      <c r="C5" s="32" t="s">
        <v>10</v>
      </c>
      <c r="D5" s="29"/>
      <c r="E5" s="29"/>
      <c r="F5" s="30"/>
      <c r="G5" s="48"/>
      <c r="H5" s="31"/>
      <c r="I5" s="14"/>
      <c r="J5" s="4"/>
    </row>
    <row r="6" spans="2:10" ht="24" customHeight="1" hidden="1">
      <c r="B6" s="33"/>
      <c r="C6" s="34" t="s">
        <v>11</v>
      </c>
      <c r="D6" s="35">
        <v>2</v>
      </c>
      <c r="E6" s="29"/>
      <c r="F6" s="36">
        <v>80000</v>
      </c>
      <c r="G6" s="48"/>
      <c r="H6" s="31"/>
      <c r="I6" s="14"/>
      <c r="J6" s="4"/>
    </row>
    <row r="7" spans="2:10" ht="12.75" hidden="1">
      <c r="B7" s="27"/>
      <c r="C7" s="34"/>
      <c r="D7" s="29"/>
      <c r="E7" s="29"/>
      <c r="F7" s="36"/>
      <c r="G7" s="48"/>
      <c r="H7" s="31"/>
      <c r="I7" s="14"/>
      <c r="J7" s="4"/>
    </row>
    <row r="8" spans="2:10" ht="12.75" hidden="1">
      <c r="B8" s="27"/>
      <c r="C8" s="34" t="s">
        <v>12</v>
      </c>
      <c r="D8" s="29"/>
      <c r="E8" s="29"/>
      <c r="F8" s="37"/>
      <c r="G8" s="48"/>
      <c r="H8" s="31"/>
      <c r="I8" s="14"/>
      <c r="J8" s="4"/>
    </row>
    <row r="9" spans="2:10" ht="12.75" hidden="1">
      <c r="B9" s="27"/>
      <c r="C9" s="34" t="s">
        <v>13</v>
      </c>
      <c r="D9" s="29"/>
      <c r="E9" s="29"/>
      <c r="F9" s="30"/>
      <c r="G9" s="48"/>
      <c r="H9" s="31"/>
      <c r="I9" s="14"/>
      <c r="J9" s="4"/>
    </row>
    <row r="10" spans="2:10" ht="123" customHeight="1">
      <c r="B10" s="31" t="s">
        <v>14</v>
      </c>
      <c r="C10" s="31" t="s">
        <v>15</v>
      </c>
      <c r="D10" s="29">
        <v>1</v>
      </c>
      <c r="E10" s="29"/>
      <c r="F10" s="30">
        <v>15000</v>
      </c>
      <c r="G10" s="48">
        <v>3608</v>
      </c>
      <c r="H10" s="31" t="s">
        <v>16</v>
      </c>
      <c r="I10" s="14" t="s">
        <v>39</v>
      </c>
      <c r="J10" s="5">
        <v>39336</v>
      </c>
    </row>
    <row r="11" spans="2:10" ht="30.75" customHeight="1">
      <c r="B11" s="51" t="s">
        <v>17</v>
      </c>
      <c r="C11" s="28" t="s">
        <v>18</v>
      </c>
      <c r="D11" s="29">
        <v>1</v>
      </c>
      <c r="E11" s="29"/>
      <c r="F11" s="30">
        <v>30000</v>
      </c>
      <c r="G11" s="48">
        <v>11666</v>
      </c>
      <c r="H11" s="31" t="s">
        <v>19</v>
      </c>
      <c r="I11" s="14" t="s">
        <v>39</v>
      </c>
      <c r="J11" s="5">
        <v>39342</v>
      </c>
    </row>
    <row r="12" spans="2:10" ht="32.25" customHeight="1">
      <c r="B12" s="51"/>
      <c r="C12" s="28" t="s">
        <v>20</v>
      </c>
      <c r="D12" s="29">
        <v>1</v>
      </c>
      <c r="E12" s="29"/>
      <c r="F12" s="30">
        <v>30000</v>
      </c>
      <c r="G12" s="47">
        <v>11666</v>
      </c>
      <c r="H12" s="31" t="s">
        <v>21</v>
      </c>
      <c r="I12" s="14" t="s">
        <v>39</v>
      </c>
      <c r="J12" s="5">
        <v>39342</v>
      </c>
    </row>
    <row r="13" spans="2:10" ht="36" customHeight="1">
      <c r="B13" s="51"/>
      <c r="C13" s="28" t="s">
        <v>20</v>
      </c>
      <c r="D13" s="29">
        <v>1</v>
      </c>
      <c r="E13" s="29"/>
      <c r="F13" s="30">
        <v>30000</v>
      </c>
      <c r="G13" s="47">
        <v>11666</v>
      </c>
      <c r="H13" s="31" t="s">
        <v>22</v>
      </c>
      <c r="I13" s="14" t="s">
        <v>39</v>
      </c>
      <c r="J13" s="5">
        <v>39342</v>
      </c>
    </row>
    <row r="14" spans="2:10" ht="33.75" customHeight="1">
      <c r="B14" s="51"/>
      <c r="C14" s="31" t="s">
        <v>23</v>
      </c>
      <c r="D14" s="29">
        <v>1</v>
      </c>
      <c r="E14" s="29"/>
      <c r="F14" s="30">
        <v>20000</v>
      </c>
      <c r="G14" s="47">
        <v>5253</v>
      </c>
      <c r="H14" s="26" t="s">
        <v>24</v>
      </c>
      <c r="I14" s="14" t="s">
        <v>39</v>
      </c>
      <c r="J14" s="5">
        <v>39342</v>
      </c>
    </row>
    <row r="15" spans="2:10" ht="31.5" customHeight="1">
      <c r="B15" s="51"/>
      <c r="C15" s="28" t="s">
        <v>25</v>
      </c>
      <c r="D15" s="29">
        <v>2</v>
      </c>
      <c r="E15" s="29"/>
      <c r="F15" s="30">
        <f>80000*2</f>
        <v>160000</v>
      </c>
      <c r="G15" s="47">
        <f>15457*2</f>
        <v>30914</v>
      </c>
      <c r="H15" s="26" t="s">
        <v>26</v>
      </c>
      <c r="I15" s="15" t="s">
        <v>39</v>
      </c>
      <c r="J15" s="5">
        <v>39342</v>
      </c>
    </row>
    <row r="16" spans="2:10" ht="70.5" customHeight="1">
      <c r="B16" s="51"/>
      <c r="C16" s="28" t="s">
        <v>27</v>
      </c>
      <c r="D16" s="29">
        <v>1</v>
      </c>
      <c r="E16" s="28"/>
      <c r="F16" s="38">
        <v>18000</v>
      </c>
      <c r="G16" s="30">
        <v>3887</v>
      </c>
      <c r="H16" s="26" t="s">
        <v>28</v>
      </c>
      <c r="I16" s="15" t="s">
        <v>39</v>
      </c>
      <c r="J16" s="1"/>
    </row>
    <row r="17" spans="2:10" s="7" customFormat="1" ht="28.5" customHeight="1">
      <c r="B17" s="39" t="s">
        <v>29</v>
      </c>
      <c r="C17" s="39" t="s">
        <v>30</v>
      </c>
      <c r="D17" s="40">
        <v>1</v>
      </c>
      <c r="E17" s="41"/>
      <c r="F17" s="42">
        <v>28000</v>
      </c>
      <c r="G17" s="45">
        <v>11502</v>
      </c>
      <c r="H17" s="43" t="s">
        <v>31</v>
      </c>
      <c r="I17" s="15" t="s">
        <v>39</v>
      </c>
      <c r="J17" s="6">
        <v>39342</v>
      </c>
    </row>
    <row r="18" spans="2:10" ht="33.75" customHeight="1">
      <c r="B18" s="51" t="s">
        <v>32</v>
      </c>
      <c r="C18" s="43" t="s">
        <v>33</v>
      </c>
      <c r="D18" s="44">
        <v>1</v>
      </c>
      <c r="E18" s="44">
        <v>903780</v>
      </c>
      <c r="F18" s="45">
        <v>20000</v>
      </c>
      <c r="G18" s="49">
        <v>6123</v>
      </c>
      <c r="H18" s="43" t="s">
        <v>34</v>
      </c>
      <c r="I18" s="14" t="s">
        <v>39</v>
      </c>
      <c r="J18" s="8">
        <v>39338</v>
      </c>
    </row>
    <row r="19" spans="2:10" ht="12" customHeight="1" hidden="1">
      <c r="B19" s="51"/>
      <c r="C19" s="32" t="s">
        <v>35</v>
      </c>
      <c r="D19" s="35">
        <v>6</v>
      </c>
      <c r="E19" s="29"/>
      <c r="F19" s="46">
        <f>SUM(F9:F18)</f>
        <v>351000</v>
      </c>
      <c r="G19" s="48"/>
      <c r="H19" s="31"/>
      <c r="I19" s="14"/>
      <c r="J19" s="4"/>
    </row>
    <row r="20" spans="2:10" ht="12" customHeight="1" hidden="1">
      <c r="B20" s="51"/>
      <c r="C20" s="28"/>
      <c r="D20" s="29"/>
      <c r="E20" s="29"/>
      <c r="F20" s="30"/>
      <c r="G20" s="48"/>
      <c r="H20" s="31"/>
      <c r="I20" s="14"/>
      <c r="J20" s="4"/>
    </row>
    <row r="21" spans="2:10" ht="12.75">
      <c r="B21" s="51"/>
      <c r="C21" s="28" t="s">
        <v>36</v>
      </c>
      <c r="D21" s="29">
        <v>1</v>
      </c>
      <c r="E21" s="29">
        <v>903780</v>
      </c>
      <c r="F21" s="30">
        <v>40000</v>
      </c>
      <c r="G21" s="48">
        <v>8938</v>
      </c>
      <c r="H21" s="43" t="s">
        <v>34</v>
      </c>
      <c r="I21" s="14"/>
      <c r="J21" s="4"/>
    </row>
  </sheetData>
  <mergeCells count="3">
    <mergeCell ref="B2:B3"/>
    <mergeCell ref="B11:B16"/>
    <mergeCell ref="B18:B21"/>
  </mergeCells>
  <printOptions horizontalCentered="1" verticalCentered="1"/>
  <pageMargins left="0.5511811023622047" right="0.5511811023622047" top="0.5905511811023623" bottom="0.5905511811023623" header="0.7086614173228347" footer="0.7086614173228347"/>
  <pageSetup horizontalDpi="600" verticalDpi="600" orientation="landscape" scale="75" r:id="rId1"/>
  <headerFooter alignWithMargins="0">
    <oddHeader>&amp;C2008 Vehicle Growth Request&amp;RDocument 1
ACS2007-PWS-FLT-0013</oddHeader>
    <oddFooter>&amp;LCSEDC</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 MacDonald</dc:creator>
  <cp:keywords/>
  <dc:description/>
  <cp:lastModifiedBy>Information Technology Services</cp:lastModifiedBy>
  <cp:lastPrinted>2007-10-09T15:39:38Z</cp:lastPrinted>
  <dcterms:created xsi:type="dcterms:W3CDTF">2007-09-25T19:07:36Z</dcterms:created>
  <dcterms:modified xsi:type="dcterms:W3CDTF">2007-10-09T15:39:45Z</dcterms:modified>
  <cp:category/>
  <cp:version/>
  <cp:contentType/>
  <cp:contentStatus/>
</cp:coreProperties>
</file>