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295" windowHeight="4560" activeTab="3"/>
  </bookViews>
  <sheets>
    <sheet name="AG" sheetId="1" r:id="rId1"/>
    <sheet name="CM" sheetId="2" r:id="rId2"/>
    <sheet name="CO" sheetId="3" r:id="rId3"/>
    <sheet name="ISCS" sheetId="4" r:id="rId4"/>
    <sheet name="Legal" sheetId="5" r:id="rId5"/>
  </sheets>
  <definedNames>
    <definedName name="_xlnm.Print_Area" localSheetId="0">'AG'!$A$1:$K$9</definedName>
    <definedName name="_xlnm.Print_Area" localSheetId="1">'CM'!$A$1:$K$65</definedName>
    <definedName name="_xlnm.Print_Area" localSheetId="2">'CO'!$A$1:$K$376</definedName>
    <definedName name="_xlnm.Print_Area" localSheetId="3">'ISCS'!$A$1:$K$506</definedName>
    <definedName name="_xlnm.Print_Titles" localSheetId="0">'AG'!$1:$6</definedName>
    <definedName name="_xlnm.Print_Titles" localSheetId="1">'CM'!$1:$6</definedName>
    <definedName name="_xlnm.Print_Titles" localSheetId="2">'CO'!$1:$6</definedName>
    <definedName name="_xlnm.Print_Titles" localSheetId="3">'ISCS'!$1:$6</definedName>
  </definedNames>
  <calcPr fullCalcOnLoad="1"/>
</workbook>
</file>

<file path=xl/sharedStrings.xml><?xml version="1.0" encoding="utf-8"?>
<sst xmlns="http://schemas.openxmlformats.org/spreadsheetml/2006/main" count="3550" uniqueCount="1609">
  <si>
    <t>PO</t>
  </si>
  <si>
    <t>Port./Dept.</t>
  </si>
  <si>
    <t>Professional Services</t>
  </si>
  <si>
    <t>Consulting Services</t>
  </si>
  <si>
    <t>Amendment</t>
  </si>
  <si>
    <t>Follow-on Contract</t>
  </si>
  <si>
    <t>Amount</t>
  </si>
  <si>
    <t>Vendor</t>
  </si>
  <si>
    <t>Non-Competitive Rationale</t>
  </si>
  <si>
    <t>CO/PW</t>
  </si>
  <si>
    <t>Supply of LED Street Lighting systems for pedestrian light fixtures on Preston Street.</t>
  </si>
  <si>
    <t>LUMEC
BOISBRIAND QC</t>
  </si>
  <si>
    <t>In accordance with Section 22(1)(a).</t>
  </si>
  <si>
    <t>CO/ITS</t>
  </si>
  <si>
    <t>To complete scoping and design as first Phase of the Voice Over Internet Protocol (VOIP) project.</t>
  </si>
  <si>
    <t>PE</t>
  </si>
  <si>
    <t>BELL CANADA
OTTAWA ON</t>
  </si>
  <si>
    <t>COMPUTER SCIENCES CORPORATION
TORONTO ON</t>
  </si>
  <si>
    <t>ISCS/TS</t>
  </si>
  <si>
    <t>Supply and install systems office furniture at Transit Services.</t>
  </si>
  <si>
    <t>ADVANCED BUSINESS INTERIORS LTD
OTTAWA ON</t>
  </si>
  <si>
    <t>Renewal of software support for two (2) middleware software products .</t>
  </si>
  <si>
    <t>ORACLE CORPORATION CANADA LTD
TORONTO ON</t>
  </si>
  <si>
    <t>Renewal of software support for composition software.</t>
  </si>
  <si>
    <t>OBJECTIF LUNE
MONTREAL QC</t>
  </si>
  <si>
    <t>In accordance with Section 22(1)(c).</t>
  </si>
  <si>
    <t>Renewal of annual maintenance for current Smartbus on board bus hardware (mobile data terminals).</t>
  </si>
  <si>
    <t>BELL CANADA
TORONTO ON</t>
  </si>
  <si>
    <t>CO/EPS</t>
  </si>
  <si>
    <t xml:space="preserve">Supply of Fire Turnout Gear. </t>
  </si>
  <si>
    <t>STARFIELD LION
TORONTO ON</t>
  </si>
  <si>
    <t>To install and provision eight (8) new telecom links for providing data communications services to the traffic signals and communications system.</t>
  </si>
  <si>
    <t>TELUS INTERGRATED COMMUNICATIONS
VANCOUVER BC</t>
  </si>
  <si>
    <t>To supply solar powered school zone flasher systems.</t>
  </si>
  <si>
    <t>INNOVATIVE TRAFFIC SOLUTIONS INC
STONEY CREEK ON</t>
  </si>
  <si>
    <t>Service contract for servers and storage systems.</t>
  </si>
  <si>
    <t>ORACLE CANADA ULC
MONTREAL QC</t>
  </si>
  <si>
    <t>ONTIRA COMMUNICATIONS INC
MARKHAM ON</t>
  </si>
  <si>
    <t>Supply of mobile data terminals for current Smartbus system.</t>
  </si>
  <si>
    <t>Supply of server computer systems.</t>
  </si>
  <si>
    <t>ONX ENTERPRISE SOLUTIONS LTD
THORNHILL ON</t>
  </si>
  <si>
    <t>Provision of vehicle decals and vehicle decaling services for City Fleet vehicles.</t>
  </si>
  <si>
    <t>ALBION SCREEN PRINTING INC
GATINEAU QC</t>
  </si>
  <si>
    <t>Provisioning a wireless broadband network for the Shenkman Arts Centre.</t>
  </si>
  <si>
    <t>BOLDSTREET WIRELESS INC
OTTAWA ON</t>
  </si>
  <si>
    <t>ISCS/PGM</t>
  </si>
  <si>
    <t>Supply of transponders used for transit vehicle detection through interface with traffic signal controllers as well as integration with the current Smart Bus/GPS system.</t>
  </si>
  <si>
    <t>MULTILEK 1991 INC
NEPEAN ON</t>
  </si>
  <si>
    <t>Minor modification of Transit's bus and operator scheduling system to accommodate new rule requirements.</t>
  </si>
  <si>
    <t>GIRO INC
MONTREAL QC</t>
  </si>
  <si>
    <t>To provide software and services to increase scope of cellular coverage for current Smartbus system.</t>
  </si>
  <si>
    <t>HARRIS CANADA SYSTEMS INC
TORONTO ON</t>
  </si>
  <si>
    <t>Upgrade of telephone system at Fire Communications Centre.</t>
  </si>
  <si>
    <t>In accordance with Section 22(1)(d).</t>
  </si>
  <si>
    <t>Purchase of Fleet Management System software licenses.</t>
  </si>
  <si>
    <t>ASSETWORKS INC
WAYNE PA</t>
  </si>
  <si>
    <t>HARRIS CANADA SYSTEMS
VILLE MONT-ROYAL QC</t>
  </si>
  <si>
    <t>CM/CCS</t>
  </si>
  <si>
    <t>Purchase or print shop management software complete with implementation services and training.</t>
  </si>
  <si>
    <t>XEROX CANADA LTEE
MONTREAL QC</t>
  </si>
  <si>
    <t>TACEL LTD
TORONTO ON</t>
  </si>
  <si>
    <t>Purchase of business intelligence and data integration enterprise software.</t>
  </si>
  <si>
    <t>IBM CANADA LTD
MARKHAM ON</t>
  </si>
  <si>
    <t>PREMIER ELECTIONS 
VANCOUVER BC</t>
  </si>
  <si>
    <t>CM/F</t>
  </si>
  <si>
    <t>Provision of print and document management services for City's property tax and water billing as well Provincial Offences Act notice of fines and due dates.</t>
  </si>
  <si>
    <t>DOCULINK/GILMORE 
OTTAWA ON</t>
  </si>
  <si>
    <t>Modifications to deliverables for Next Stop Announcement System contract. Revisions to automated training systems and to allow for replacement of internal speakers on Invero buses.</t>
  </si>
  <si>
    <t>Contract revision re: supply and implementation of a digital voice logging and archiving system at Transit Services.</t>
  </si>
  <si>
    <t>NICE SYSTEMS CANADA    
TORONTO ON</t>
  </si>
  <si>
    <t>CHRISTIE AND WALTHER COMM LTD
OTTAWA ON</t>
  </si>
  <si>
    <t>For the rental and servicing of photocopying systems, City wide.</t>
  </si>
  <si>
    <t>4 OFFICE AUTOMATION   
OTTAWA ON</t>
  </si>
  <si>
    <t>KOFAX INC
BEDFORD MA</t>
  </si>
  <si>
    <t>STANDING OFFER</t>
  </si>
  <si>
    <t>BROWN'S CLEANERS  
OTTAWA ON</t>
  </si>
  <si>
    <t>GRAND AND TOY
OTTAWA ON</t>
  </si>
  <si>
    <t>Supply of print devices and provision of lifecycle services (installation, repair and maintenance)</t>
  </si>
  <si>
    <t>SOFTCHOICE CORP    
OTTAWA ON</t>
  </si>
  <si>
    <t xml:space="preserve">Supply of task seating/office chairs per approved City standards. </t>
  </si>
  <si>
    <t xml:space="preserve">CORPORATE FURNITURE GROUP  
OTTAWA ON       </t>
  </si>
  <si>
    <t xml:space="preserve">To lease two (2) municipal tractors with attachments with full service maintenance by the dealer for three (3) years required by Fleet Services. </t>
  </si>
  <si>
    <t>THE EQUIPMENT SPECIALIST INC
HAMILTON ON</t>
  </si>
  <si>
    <t>ISCS/ES</t>
  </si>
  <si>
    <t>To provide CCTV Inspection Services (Investigations) required by Wastewater and Drainage Operations.</t>
  </si>
  <si>
    <t>CAESAR'S PLUMBING AND HEATING
ROCKLAND ON</t>
  </si>
  <si>
    <t xml:space="preserve">To provide vacuum combination truck services required by Drinking Water Operations. </t>
  </si>
  <si>
    <t>CLEAN WATER WORKS INC
OTTAWA ON</t>
  </si>
  <si>
    <t xml:space="preserve">To provide various safety stands and lifting devices required by Transit Projects and Facility Maintenance. </t>
  </si>
  <si>
    <t>SAYCO DISTRIBUTORS LTD
TORONTO ON</t>
  </si>
  <si>
    <t xml:space="preserve">To provide sewer cleaning services in East Ottawa required by Wastewater and Drainage Operations. </t>
  </si>
  <si>
    <t>VEOLIA ES SEWER SERVICES OTTAWA INC
GLOUCESTER ON</t>
  </si>
  <si>
    <t xml:space="preserve">To provide sewer cleaning services in West Ottawa required by Wastewater and Drainage Operations. </t>
  </si>
  <si>
    <t xml:space="preserve">To supply five (5) walk behind sand cleaners required by Fleet Services. </t>
  </si>
  <si>
    <t>G C DUKE EQUIPMENT LTD
BURLINGTON ON</t>
  </si>
  <si>
    <t xml:space="preserve">To provide two (2) electric ice rink resurfacers required by Fleet Services. </t>
  </si>
  <si>
    <t>ZAMBONI COMPANY LTD
BRANTFORD ON</t>
  </si>
  <si>
    <t xml:space="preserve">To provide CCTV Inspection Services in the West Glen Cairn Area required by Wastewater and Drainage Operations. </t>
  </si>
  <si>
    <t>MULTI DRAIN INC
OTTAWA ON</t>
  </si>
  <si>
    <t xml:space="preserve">To provide CCTV Services for overly and capital projects required by Wastewater and Drainage Operations. </t>
  </si>
  <si>
    <t xml:space="preserve">To provide wet well cleaning services required by Wastewater and Drainage Operations. </t>
  </si>
  <si>
    <t>To supply and deliver ninety-three(93) sets of brake blocks for transit buses.</t>
  </si>
  <si>
    <t>TRACTION OTTAWA
OTTAWA ON</t>
  </si>
  <si>
    <t xml:space="preserve">ISCS/TS  </t>
  </si>
  <si>
    <t>To supply and deliver one (1) platform lift for transit garage facility at St. Laurent.</t>
  </si>
  <si>
    <t>PLAFOLIFT INC
WARWICK QC</t>
  </si>
  <si>
    <t>To supply and install safety camera systems on nine (9) City owned side loading collection units.</t>
  </si>
  <si>
    <t>GROENEVELD CPL SYSTEMS
MILTON ON</t>
  </si>
  <si>
    <t>To supply and delivery one (1) diesel fuel recovery tank for transit garage facility at St. Laurent.</t>
  </si>
  <si>
    <t>TRANS TANK SYSTEMS
KINBURN ON</t>
  </si>
  <si>
    <t>To supply and deliver six (6) Glycol catchers for transit garage facility at St. Laurent.</t>
  </si>
  <si>
    <t>AEROCOM SPECIALTY FITTINGS INC
KIRKLAND QC</t>
  </si>
  <si>
    <t>NATSCO
BELLEVILLE ON</t>
  </si>
  <si>
    <t>To lease four (4) pick up trucks, 2,900 kgs GVW, from 01 May 2010 to 31 July 2011.</t>
  </si>
  <si>
    <t>OTTAWA MOTOR SALES 1987 LTD
OTTAWA ON</t>
  </si>
  <si>
    <t>To supply and install automatic greasing system on City owned grader.</t>
  </si>
  <si>
    <t>To supply and deliver one (1) twenty (20) ton trailer.</t>
  </si>
  <si>
    <t>ANTRIM TRUCK CENTRE
ARNPRIOR ON</t>
  </si>
  <si>
    <t>FLEET BRAKE PARTS AND SERVICE
CALGARY ON</t>
  </si>
  <si>
    <t>For the interior modifications on a  City owned 2010 Sprinter Van.</t>
  </si>
  <si>
    <t>OPERATIONAL PERFORMANCE SYSTEM
KINGSTON ON</t>
  </si>
  <si>
    <t>To supply and deliver one (1) agricultural tractor and attachments.</t>
  </si>
  <si>
    <t>B AND T MACFARLANE OTTAWA LTD
NEPEAN ON</t>
  </si>
  <si>
    <t>FLEET BRAKE PARTS AND SERVICE
CALGARY AB</t>
  </si>
  <si>
    <t>To provide Grass Cutting Services in the Cumberland Urban area parks for a one (1) year period.</t>
  </si>
  <si>
    <t>COOPER HILL LANDSCAPING INC
ORLEANS ON</t>
  </si>
  <si>
    <t>To provide Grass Cutting Services in the Cumberland Rural area park for a one (1) year period.</t>
  </si>
  <si>
    <t>To supply and install truck accessories for City owned vehicles.</t>
  </si>
  <si>
    <t>TWIN EQUIPMENT LTD
OTTAWA ON</t>
  </si>
  <si>
    <t>For the modification of four (4) City owned pick-up trucks.</t>
  </si>
  <si>
    <t>NATIONAL 4WD
SMITH FALLS ON</t>
  </si>
  <si>
    <t>NEW FLYER INDUSTRIES LTD
WINNIPEG MB</t>
  </si>
  <si>
    <t>ISCS/IS</t>
  </si>
  <si>
    <t>Professional services for the construction inspection and testing for the Central Archives and Public Library Materials Centre.</t>
  </si>
  <si>
    <t>PATERSON GROUP INC 
OTTAWA ON</t>
  </si>
  <si>
    <t>DST CONSULTING ENGINEERS INC
OTTAWA ON</t>
  </si>
  <si>
    <t>J L RICHARDS AND ASSOCIATES LTD 
OTTAWA ON</t>
  </si>
  <si>
    <t>CATHCART MECHANICAL PERFORMANCE INC
OTTAWA ON</t>
  </si>
  <si>
    <t>MICHAEL BRUM ARCHITECT
OTTAWA ON</t>
  </si>
  <si>
    <t>LASHLEY AND ASSOCIATES LANDSCAPE
OTTAWA ON</t>
  </si>
  <si>
    <t>Consulting services for the Stakeholder Strategy for Public Works.</t>
  </si>
  <si>
    <t>CE</t>
  </si>
  <si>
    <t>PACE PUBLIC AFFAIRS
OTTAWA ON</t>
  </si>
  <si>
    <t>CO/OPH</t>
  </si>
  <si>
    <t>Professional services for the Flu Campaign survey (2010 to 2011).</t>
  </si>
  <si>
    <t>HARRIS DECIMA
OTTAWA ON</t>
  </si>
  <si>
    <t>Consulting services for the Ottawa Public Health (OPH) business plan and financial strategy.</t>
  </si>
  <si>
    <t>BLUESKY STRATEGY GROUP INC
OTTAWA ON</t>
  </si>
  <si>
    <t>Consulting services for the Air Quality Health Index Promotion in Ottawa/Gatineau.</t>
  </si>
  <si>
    <t>ACART COMMUNICATIONS INC
OTTAWA ON</t>
  </si>
  <si>
    <t>JAMES B LENNOX AND ASSOCIATES LTD 
OTTAWA ON</t>
  </si>
  <si>
    <t>CHRISTOPHER A LEGGETT ARCHITECT INC 
OTTAWA ON</t>
  </si>
  <si>
    <t>Consulting services on communications for the water environment strategy.</t>
  </si>
  <si>
    <t>HANGAR 13 INC
OTTAWA ON</t>
  </si>
  <si>
    <t>GENIVAR
OTTAWA ON</t>
  </si>
  <si>
    <t>Electrical engineering services for the theatre dimming lighting system upgrade at the Ron Kolbus Community Centre.</t>
  </si>
  <si>
    <t>STANTEC CONSULTING LTD
OTTAWA ON</t>
  </si>
  <si>
    <t>MORRISON HERSHFIELD LTD 
OTTAWA ON</t>
  </si>
  <si>
    <t xml:space="preserve">CO/EPS </t>
  </si>
  <si>
    <t>GORDON GROUP
OTTAWA ON</t>
  </si>
  <si>
    <t>CO/HR</t>
  </si>
  <si>
    <t>Professional services to undertake the OMERS Pension Adjustment Audit.</t>
  </si>
  <si>
    <t>ERNST AND YOUNG LLP
OTTAWA ON</t>
  </si>
  <si>
    <t xml:space="preserve">Facility planning and design services for the Rail Implementation Office at 160 Elgin St. </t>
  </si>
  <si>
    <t>CALLAGHAN LETELLIER WIENS GIBB
OTTAWA ON</t>
  </si>
  <si>
    <t xml:space="preserve">Consulting services for the Transportation System Management Strategy - Stakeholder Focus Group and Elite Outreach. </t>
  </si>
  <si>
    <t>NANOS RESEARCH
OTTAWA ON</t>
  </si>
  <si>
    <t>Contract administration services for the water slide, exit door, and wall upgrades for the Splash Wave Pool Extension.</t>
  </si>
  <si>
    <t>Information Technology and Meteorological Services in support of the City’s Road Weather Information System (RWIS) program.</t>
  </si>
  <si>
    <t>PELMOREX MEDIA INC
OAKVILLE ON</t>
  </si>
  <si>
    <t xml:space="preserve">Professional services for the Water System SCADA Upgrade Replacement Project Process and Instrumentation CAD (P&amp;ID) drawing records. </t>
  </si>
  <si>
    <t>Landscape architectural services for Ken Steele Park.</t>
  </si>
  <si>
    <t>KASTER AND COMPANY
OTTAWA ON</t>
  </si>
  <si>
    <t>CM</t>
  </si>
  <si>
    <t xml:space="preserve">Consulting services - Special Retail Real Estate Services - Lansdowne Project. </t>
  </si>
  <si>
    <t>√</t>
  </si>
  <si>
    <t>JC WILLIAMS GROUP LTD 
 TORONTO ON</t>
  </si>
  <si>
    <t xml:space="preserve">ISCS/ES </t>
  </si>
  <si>
    <t>DILLON CONSULTING LTD  
OTTAWA ON</t>
  </si>
  <si>
    <t>Professional services for the West Nile Virus Mosquito Control Program.</t>
  </si>
  <si>
    <t>GDG ENVIRONNEMENT LTEE
TROIS RIVIERES QC</t>
  </si>
  <si>
    <t>WESTIN ENGINEERING INC  
MARKHAM ON</t>
  </si>
  <si>
    <t>ISCS/RIO</t>
  </si>
  <si>
    <t>GOLDER ASSOCIATES LTD 
OTTAWA ON</t>
  </si>
  <si>
    <t>ISCS/CS</t>
  </si>
  <si>
    <t>Consulting services for the feasibility study of new trade and consumer show facilities in Ottawa.</t>
  </si>
  <si>
    <t>HLT ADVISORY INC 
 TORONTO ON</t>
  </si>
  <si>
    <t>JAMES B LENNOX AND ASSOCIATES INC 
OTTAWA ON</t>
  </si>
  <si>
    <t>Landscape architectural services for Cardinal Creek Parks, 18a and 18b East Urban Community (formerly Cumberland).</t>
  </si>
  <si>
    <t>GRUENWOLDT COPELAND ASSOCIATES LTD 
 OTTAWA ON</t>
  </si>
  <si>
    <t>CO/CC</t>
  </si>
  <si>
    <t>MEDIAMISER LTD  
OTTAWA ON</t>
  </si>
  <si>
    <t>PELMOREX MEDIA INC  
OAKVILLE ON</t>
  </si>
  <si>
    <t>Professional services for the Mid-Centretown Community Design Plan.</t>
  </si>
  <si>
    <t>URBAN STRATEGIES INCORPORATED 
TORONTO ON</t>
  </si>
  <si>
    <t>CORE STRATEGIES INC  
OAKVILLE ON</t>
  </si>
  <si>
    <t>STANTEC CONSULTING LTD  
OTTAWA ON</t>
  </si>
  <si>
    <t>For the provision of annual support and maintenance for the Ottawa Public Library's Online Software.</t>
  </si>
  <si>
    <t>THE ACTIVE NETWORK INC
VANCOUVER BC</t>
  </si>
  <si>
    <t>CO/CSS</t>
  </si>
  <si>
    <t>MC HEALTHCARE PRODUCTS INC
BEAMSVILLE ON</t>
  </si>
  <si>
    <t>To provide for support and maintenance for RIVA Enterprise Inventory and Decision Support products.</t>
  </si>
  <si>
    <t>RIVA MODELING SYSTEMS INC
TORONTO ON</t>
  </si>
  <si>
    <t>To supply ESRI software license product.</t>
  </si>
  <si>
    <t>ESRI CANADA NATIONAL CAPITAL REGION
OTTAWA ON</t>
  </si>
  <si>
    <t>ATLANTIC PACKAGING PRODUCTS LTD
SCARBOROUGH ON</t>
  </si>
  <si>
    <t>To supply cable assemblies for the hoist located at the Walkley Train Yard.</t>
  </si>
  <si>
    <t>KAMOTION GROUP INC
MISSISSAUGA ON</t>
  </si>
  <si>
    <t>To supply and deliver natural gas/methane combustible gas detectors.</t>
  </si>
  <si>
    <t>EVEREST AUTOMATION
POINTE CLAIRE QC</t>
  </si>
  <si>
    <t>Purchase Order revised for the Renewal of Entrust Standard, Wildcard and Unified Communications Certificate Services.</t>
  </si>
  <si>
    <t>ENTRUST LIMITED
OTTAWA ON</t>
  </si>
  <si>
    <t>CO/PRCS</t>
  </si>
  <si>
    <t>To supply custom containers to prepare loose archival ledgers and books for move to new archives building and to house ledgers and books in permanent storage.</t>
  </si>
  <si>
    <t>CUSTOM MANUFACTURING INC
HAMMONDSPORT NY</t>
  </si>
  <si>
    <t>To provide Floating Seat License of InfoSWMM v8.5 for ArcGIS Desktop v9.2 or later (2,000 links).</t>
  </si>
  <si>
    <t>MWH SOFT INC
ARCADIA CA</t>
  </si>
  <si>
    <t>To supply new traffic count cameras, supporting system setup, data processing and data storage services.</t>
  </si>
  <si>
    <t>MIOVISION TECHNOLOGIES
KITCHENER ON</t>
  </si>
  <si>
    <t>For the supply of Novax 2312 Conflict Monitors.</t>
  </si>
  <si>
    <t>NOVAX INDUSTRIES CORP
DELTA BC</t>
  </si>
  <si>
    <t>Supply and installation of new sound system for the Terry Fox Athletic Facility.</t>
  </si>
  <si>
    <t>FLEET PROSOUND AND LIGHTING
OTTAWA ON</t>
  </si>
  <si>
    <t>To supply and deliver Water Efficiency Kits.</t>
  </si>
  <si>
    <t>USA LANDLORD CONSERVATION CO
EASTON PA</t>
  </si>
  <si>
    <t>COLIZZA AND ASSOCIATES
OTTAWA ON</t>
  </si>
  <si>
    <t>Temporary Placement of Information Technology Human Resources, Security Architect to undertake initiatives for PCI Compliance.</t>
  </si>
  <si>
    <t>IBISKA TELECOM INC
OTTAWA ON</t>
  </si>
  <si>
    <t>Professional services to undertake the Community Sustainability with Francophone Community study.</t>
  </si>
  <si>
    <t>ECOVERDE
OTTAWA ON</t>
  </si>
  <si>
    <t>In accordance with Section 22(1)(h).</t>
  </si>
  <si>
    <t>Consulting services to undertake the Service Excellence Mobility project.</t>
  </si>
  <si>
    <t>IBM CANADA LIMITED
TORONTO ON</t>
  </si>
  <si>
    <t>CO/DCMO</t>
  </si>
  <si>
    <t>VISION 2 VALUE INFORMATION
HALTON HILLS ON</t>
  </si>
  <si>
    <t>TIM PLUMPTRE AND ASSOCIATES INC
OTTAWA ON</t>
  </si>
  <si>
    <t>CISTEL TECHNOLOGY INC
OTTAWA ON</t>
  </si>
  <si>
    <t>Professional Information Technology services to undertake the Business Intelligence Strategic Plan.</t>
  </si>
  <si>
    <t>IT NET OTTAWA INC
OTTAWA ON</t>
  </si>
  <si>
    <t>Professional services to undertake the Enterprise Wide Print Device Optimization Review.</t>
  </si>
  <si>
    <t>IPMG INC
OTTAWA ON</t>
  </si>
  <si>
    <t>Chemical Immobilization for Wildlife Training for five (5) external individuals.</t>
  </si>
  <si>
    <t>NUISANCE WILDLIFE CONTROL
SPENCERVILLE ON</t>
  </si>
  <si>
    <t>SS WILSON ASSOCIATES INC. 
RICHMOND HILL ON</t>
  </si>
  <si>
    <t>Professional services to undertake the Print Shop Internal Print Production Pricing Structure.</t>
  </si>
  <si>
    <t>THE SHARBOT GROUP LTD
GLOUCESTER ON</t>
  </si>
  <si>
    <t>DP3G AND CO
OAKVILLE ON</t>
  </si>
  <si>
    <t>Professional services to undertake Project Management and Management Consultation for the Lansdowne Live Partnership Plan - Stage 1 - Implementation Report.</t>
  </si>
  <si>
    <t>GRAHAM BIRD AND ASSOCIATES INC
OTTAWA ON</t>
  </si>
  <si>
    <t>Professional engineering services to undertake the Preparation of Transportation Impact and Assessment Study and Transportation Demand Management Plan - Lansdowne Project.</t>
  </si>
  <si>
    <t>MCCORMICK RANKIN CORPORATION
OTTAWA ON</t>
  </si>
  <si>
    <t>Professional construction inspection services for the  Centrepointe Theatre Expansion.</t>
  </si>
  <si>
    <t>PATERSON GROUP
OTTAWA ON</t>
  </si>
  <si>
    <t>Professional real estate services to undertake the Housing Affordability Calculator Update.</t>
  </si>
  <si>
    <t>THE CORPORATE RESEARCH GROUP
NEPEAN ON</t>
  </si>
  <si>
    <t xml:space="preserve">Professional architectural services for the Goulbourn Ice Pad Twinning. </t>
  </si>
  <si>
    <t>EMA ARCHITECTS INC
OTTAWA ON</t>
  </si>
  <si>
    <t>Professional services to undertake the Management Plan for Petrie Conservation Area.</t>
  </si>
  <si>
    <t>SENES CONSULTANTS LIMITED
KANATA ON</t>
  </si>
  <si>
    <t>Professional services to undertake Subwatershed Characterization Writing and Editing Services.</t>
  </si>
  <si>
    <t>KIDD CONSULTING
TORONTO ON</t>
  </si>
  <si>
    <t xml:space="preserve">Professional services to undertake Peer Review of Retail Study - Lansdowne Live Partnership Plan Stage One Implementation Report. </t>
  </si>
  <si>
    <t>MALONE GIVENS PARSONS LTD
MARKHAM ON</t>
  </si>
  <si>
    <t>CM/REPDO</t>
  </si>
  <si>
    <t>Professional advisory services to assist in the evaluation of the Financial Proposal for the Trade and Consumer Show Facility.</t>
  </si>
  <si>
    <t>CORPORATE RESEARCH GROUP
NEPEAN ON</t>
  </si>
  <si>
    <t>FOTENN MANAGEMENT INC
OTTAWA ON</t>
  </si>
  <si>
    <t>Professional services to undertake the Corporate Voice Radio Migration Strategy.</t>
  </si>
  <si>
    <t>FRASER POPOVSKI AND ASSOCIATES INC
MARKHAM ON</t>
  </si>
  <si>
    <t>JUTEAU JOHNSON COMBA INC
OTTAWA ON</t>
  </si>
  <si>
    <t>Professional human resources to undertake Employment Reference Checks, Education Verification and Exit Interviews.</t>
  </si>
  <si>
    <t>CHECKWELL DECISION CORPORATION
SURREY BC</t>
  </si>
  <si>
    <t>Professional real estate services to assist in the Ottawa Light Rail Transit Project.</t>
  </si>
  <si>
    <t>Professional services in undertaking the Greenhouse Gas (GHG) Inventory and Reporting Framework Creation.</t>
  </si>
  <si>
    <t>CANADIAN STANDARDS ASSOCIATION
MISSISSAUGA ON</t>
  </si>
  <si>
    <t>THE CARDIGAN GROUP
KANATA ON</t>
  </si>
  <si>
    <t>AG</t>
  </si>
  <si>
    <t>WSCS CONSULTING INC
PERTH ON</t>
  </si>
  <si>
    <t>VIRTUS CONSULTING INC
OTTAWA ON</t>
  </si>
  <si>
    <t>Professional On-Site Food Services at Centre D'Accueil Champlain.</t>
  </si>
  <si>
    <t>Professional Services to undertake the Lansdowne Live Document Review.</t>
  </si>
  <si>
    <t>Professional Services to undertake Interpretive Plan and Heritage Impact Assessment.</t>
  </si>
  <si>
    <t>N/A</t>
  </si>
  <si>
    <t>Professional Services to provide Banking Services for the City of Ottawa.</t>
  </si>
  <si>
    <t>ROYAL BANK OF CANADA
OTTAWA ON</t>
  </si>
  <si>
    <t>Professional services to undertake Financial Advisory Services for the Rail Implementation Office.</t>
  </si>
  <si>
    <t>PI</t>
  </si>
  <si>
    <t>DELOITTE AND TOUCHE LLP
TORONTO ON</t>
  </si>
  <si>
    <t>GREENLAND INTERNATIONAL
CALEDON E ON</t>
  </si>
  <si>
    <t>Professional services to undertake Registered Dietician Services for the Long Term Care Facilities.</t>
  </si>
  <si>
    <t>COMPLETE PURCHASING SERVICES INC
TORONTO ON</t>
  </si>
  <si>
    <t>To provide Clean Up and Grass Cutting Services in the West District for the 2010 season.</t>
  </si>
  <si>
    <t>BUZZ CUTS INC
OTTAWA ON</t>
  </si>
  <si>
    <t>To provide Grass Mowing and Trimming Services in Core area Parks for the 2010 season.</t>
  </si>
  <si>
    <t>EVERYDAY LANDSCAPING
OTTAWA ON</t>
  </si>
  <si>
    <t>EVERYDAY MAINTENANCE INC
NEPEAN ON</t>
  </si>
  <si>
    <t>To provide litter pick up and grass cutting services at vacant City owned properties for the Realty Services Division throughout the 2010 season.</t>
  </si>
  <si>
    <t>KERN AND PALMER ASSOCIATES INC
OTTAWA ON</t>
  </si>
  <si>
    <t>To provide Bus Transportation Services to Cyrville Community Centre for the 2010 camp season.</t>
  </si>
  <si>
    <t>FIRSTCANADA ULC
TORONTO ON</t>
  </si>
  <si>
    <t>To provide Bus Transportation Services to Bob MacQuarrie Complex for the 2010 season.</t>
  </si>
  <si>
    <t>M L BRADLEY LTD
NAVAN ON</t>
  </si>
  <si>
    <t>To supply Diesel Fuel from July 01, 2010 until December 31, 2010 to various City of Ottawa depots.</t>
  </si>
  <si>
    <t>SUNCOR/PETRO CANADA
DON MILLS ON</t>
  </si>
  <si>
    <t>To supply Bulk Gasoline to various City of Ottawa depots from July 01, 2010 until 31 December 2010.</t>
  </si>
  <si>
    <t>To supply Diesel Fuel and tank rentals to various municipal depots from July 01, 2010 until 31 October 2010.</t>
  </si>
  <si>
    <t>W O STINSON AND SON LTD
GLOUCESTER ON</t>
  </si>
  <si>
    <t>To supply Retail Fuel to various City branches from November 01, 2010 to October 31, 2011.</t>
  </si>
  <si>
    <t>DRUMMOND FUELS OTTAWA LTD
NEPEAN ON</t>
  </si>
  <si>
    <t>MACEWEN PETROLEUM INC
MAXVILLE ON</t>
  </si>
  <si>
    <t>ECONO GAS
NEPEAN ON</t>
  </si>
  <si>
    <t>IMPERIAL OIL
DON MILLS ON</t>
  </si>
  <si>
    <t>To supply Heavy Duty Antifreeze (Coolant) to St. Laurent Transit Garage from 15 February 2010 until 30 June 2010.</t>
  </si>
  <si>
    <t>MR REFILL
OTTAWA ON</t>
  </si>
  <si>
    <t>To supply Diesel Fuel to various City depots from January 01, 2010 until June 30, 2010.</t>
  </si>
  <si>
    <t xml:space="preserve">To supply Windshield Washer Fluid to 164 Colonnade Rd. from May 01, 2010 until 30 June 2010. </t>
  </si>
  <si>
    <t>Supply of ULSD #1 Diesel Fuel for O-Trains at Walkley Yard for the months of April, May and June 2010.</t>
  </si>
  <si>
    <t>4REFUEL
LANGLEY BC</t>
  </si>
  <si>
    <t>To supply Diesel Fuel for Para Transpo buses for the months of April, May and June 2010.</t>
  </si>
  <si>
    <t>Supply and Delivery of Two (2) Mini Garbage Trucks, 8,845 kg GVWR. Both are replacement vehicles.</t>
  </si>
  <si>
    <t>JOE JOHNSON EQUIPMENT
OTTAWA ON</t>
  </si>
  <si>
    <t>Upgrades required to emergency lighting and sirens on two Impalas to bring vehicles up to Version 3.1 of the MOHLTC Land Ambulance Standards.</t>
  </si>
  <si>
    <t>KERR INDUSTRIES LIMITED
OSHAWA ON</t>
  </si>
  <si>
    <t>Supply and Delivery of Three (3) Dump Trucks, 36,700 kg. GVWR, Tandem (Volvo Model VHD84B). All are replacement vehicles.</t>
  </si>
  <si>
    <t>SURGENOR G M C TRUCK CENTRE
OTTAWA ON</t>
  </si>
  <si>
    <t>To supply, deliver, and install one (1) new gasoline engine line painting attachment. This is a growth item.</t>
  </si>
  <si>
    <t>ROAD SERVICES INTERNATIONAL LTD
BRANTFORD ON</t>
  </si>
  <si>
    <t>To supply one (1) Handy Hitch 90" Profile Packer/Roller for an additional four (4) month period to complete the rental purchase option.</t>
  </si>
  <si>
    <t>HANDY HITCH MFG INC
WEST SAINT PAUL MB</t>
  </si>
  <si>
    <t>Leaf and Yard Waste Collection in Zones C2 to December 2010.</t>
  </si>
  <si>
    <t>TOMLINSON ENVIRONMENTAL SERVICES
OTTAWA ON</t>
  </si>
  <si>
    <t>Leaf and Yard Waste Collection in Zones C5 to December 2010.</t>
  </si>
  <si>
    <t>WASTE SERVICES INC
OTTAWA ON</t>
  </si>
  <si>
    <t>TERRATEC ENVIRONMENTAL LTD
HAMILTON ON</t>
  </si>
  <si>
    <t>Refuse container service for the period ending 30 June 2010 for Lansdowne Park.</t>
  </si>
  <si>
    <t>CARL'S WASTE SERVICES LTD
NAVAN ON</t>
  </si>
  <si>
    <t>Extension of the Standing Offer for one year, for the supply of Genuine Navistar Truck Parts and Components.</t>
  </si>
  <si>
    <t>OTTAWA TRUCK CENTRE
OTTAWA ON</t>
  </si>
  <si>
    <t>HOSIE AND BROWN
OTTAWA ON</t>
  </si>
  <si>
    <t>Extension of the Standing Offer for one year, for repairs to driveline and suspension of trucks and trailers.</t>
  </si>
  <si>
    <t>DESSAU INC
OTTAWA ON</t>
  </si>
  <si>
    <t>GENIVAR CONSULTANTS LIMITED
OTTAWA ON</t>
  </si>
  <si>
    <t>DELCAN CORPORATION
GLOUCESTER ON</t>
  </si>
  <si>
    <t>MORRISON HERSHFIELD
OTTAWA ON</t>
  </si>
  <si>
    <t>GOLDER ASSOCIATES LTD
KANATA ON</t>
  </si>
  <si>
    <t>REMISZ CONSULTING ENGINEERS LTD 
NEPEAN ON</t>
  </si>
  <si>
    <t>CH2M HILL CANADA LIMITED
OTTAWA ON</t>
  </si>
  <si>
    <t>CIMA +
OTTAWA ON</t>
  </si>
  <si>
    <t>AECOM
OTTAWA ON</t>
  </si>
  <si>
    <t>R V ANDERSON ASSOCIATES LTD
OTTAWA ON</t>
  </si>
  <si>
    <t>DAVID MCMANUS ENGINEERING LTD
NEPEAN ON</t>
  </si>
  <si>
    <t>SNC LAVALIN ENVIRONMENT
OTTAWA ON</t>
  </si>
  <si>
    <t>W F BAIRD AND ASSOCIATES
OTTAWA ON</t>
  </si>
  <si>
    <t>TERRAPEX ENVIRONMENTAL LTD
OTTAWA ON</t>
  </si>
  <si>
    <t>J L RICHARDS AND ASSOCIATES LTD
OTTAWA ON</t>
  </si>
  <si>
    <t>TROW ASSOCIATES INC
OTTAWA ON</t>
  </si>
  <si>
    <t>DILLON CONSULTING LIMITED
GLOUCESTER ON</t>
  </si>
  <si>
    <t>IBI GROUP
OTTAWA ON</t>
  </si>
  <si>
    <t>MCINTOSH PERRY CONSULTING ENGINEERS LTD 
CARP ON</t>
  </si>
  <si>
    <t>AINLEY GRAHAM AND ASSOCIATES LTD
GLOUCESTER ON</t>
  </si>
  <si>
    <t>To provide professional engineering services to upgrade the Building Automation System at the Ron Kolbus Lakeside Gardens.</t>
  </si>
  <si>
    <t>ENERGY OTTAWA
OTTAWA ON</t>
  </si>
  <si>
    <t>MCINTOSH PERRY CONSULTING
CARP ON</t>
  </si>
  <si>
    <t>To provide professional engineering services to undertake the design preparation of tender documents and construction inspection/contract administration for the Rehabilitation of Beckett's Landing Bridge (SN 862140).</t>
  </si>
  <si>
    <t>DELCAN CORPORATION
OTTAWA ON</t>
  </si>
  <si>
    <t>TROW ASSOCIATES
OTTAWA ON</t>
  </si>
  <si>
    <t xml:space="preserve">ISCS/IS </t>
  </si>
  <si>
    <t>To provide professional engineering services during construction for the Nicolls Island Road and Slope and Shoreline Remediation.</t>
  </si>
  <si>
    <t>DAVID MCMANUS ENGINEERING LTD 
NEPEAN ON</t>
  </si>
  <si>
    <t>GENIVAR (HARMER PODOKAK ENGINEERING CONSULTANTS INC)
OTTAWA ON</t>
  </si>
  <si>
    <t>ROBINSON CONSULTANTS
KANATA ON</t>
  </si>
  <si>
    <t>R V  ANDERSON ASSOCIATES LIMITED
OTTAWA ON</t>
  </si>
  <si>
    <t>CH2M HILL
OTTAWA ON</t>
  </si>
  <si>
    <t>ROBINSON CONSULTANTS INC
KANATA ON</t>
  </si>
  <si>
    <t>DILLON CONSULTING LTD 
OTTAWA ON</t>
  </si>
  <si>
    <t>To provide professional consulting services to deliver Career related Development Workshops and Individual Career Counselling.</t>
  </si>
  <si>
    <t xml:space="preserve">MACNEILL TRANSFORMATION
LANARK ON
</t>
  </si>
  <si>
    <t>MCINTOSH PERRY CONSULTING ENGINEERS LIMITED
CARP ROAD ON</t>
  </si>
  <si>
    <t xml:space="preserve">CO/PW </t>
  </si>
  <si>
    <t>To lease various sized tractors and lawn maintenance equipment for seasonal summer maintenance of City parks..</t>
  </si>
  <si>
    <t>REIS EQUIPMENT CENTER
CARP ON</t>
  </si>
  <si>
    <t>To purchase eight (8) various sized Landscape and Equipment Trailers.</t>
  </si>
  <si>
    <t>J AND J TRAILER
SCARBOROUGH ON</t>
  </si>
  <si>
    <t xml:space="preserve">To provide grass maintenance services for West park area for the period 15 April 2010 to 15 November 2011. </t>
  </si>
  <si>
    <t>JAKE'S LAWN CARE
ASHTON ON</t>
  </si>
  <si>
    <t>MALWOOD AGGREGATE LTD
DUNROBIN ON</t>
  </si>
  <si>
    <t xml:space="preserve">To provide grass maintenance services for West and South park areas for the period 15 April 2010 to 15 November 2011.  </t>
  </si>
  <si>
    <t>LIFETIME MAINTENANCE
NEPEAN ON</t>
  </si>
  <si>
    <t>TURF CARE FINANCIAL LIMITED
NEWMARKET ON</t>
  </si>
  <si>
    <t>To purchase two (2) remote operated video surveillance systems and cameral trailers.</t>
  </si>
  <si>
    <t>CAMERAS ONSITE LLC
HOUSTON TX</t>
  </si>
  <si>
    <t>To purchase one (1) Dodge Charger R/T for Fire Services.</t>
  </si>
  <si>
    <t>ORLEANS DODGE CHRYSLER INC
ORLEANS ON</t>
  </si>
  <si>
    <t xml:space="preserve">To lease eighteen (18)various sized Motor Graders with the option to purchase. </t>
  </si>
  <si>
    <t>NORTRAX CANADA INC
CARP ON</t>
  </si>
  <si>
    <t>To purchase one (1) six wheel John Deere Motor Grader.</t>
  </si>
  <si>
    <t>To purchase two (2) new 2010 Asphalt Heated Haulers.</t>
  </si>
  <si>
    <t>MARATHON EQUIPMENT INC
BURLINGTON ON</t>
  </si>
  <si>
    <t>Support and maintenance for City's financial and human resources management system software.</t>
  </si>
  <si>
    <t>SAP CANADA INC
TORONTO ON</t>
  </si>
  <si>
    <t>Supply of various types of traffic signal control equipment for Road and Traffic Operations and Maintenance.</t>
  </si>
  <si>
    <t>FORTRAN TRAFFIC SYSTEMS LIMITED
TORONTO ON</t>
  </si>
  <si>
    <t>DELTA PRINTING LTD
OTTAWA ON</t>
  </si>
  <si>
    <t>Supply of bimodal green and yellow arrows for installation at various intersections within the City.</t>
  </si>
  <si>
    <t>OUTLINE AGREEMENT</t>
  </si>
  <si>
    <t>Supply of traffic loop detector sealant required to environmentally protect for loop detector wiring embedded at intersections.</t>
  </si>
  <si>
    <t>Supply of pedestrian audible indicators to be installed at all new and modified signalized intersections to assist sight impaired pedestrians.</t>
  </si>
  <si>
    <t>FORTRAN TRAFFIC SYSTEMS LTD
SCARBOROUGH ON</t>
  </si>
  <si>
    <t>Cooperative standing offer for the supply of various types of lamps (lighting elements or bulbs) and ballasts.</t>
  </si>
  <si>
    <t>NEDCO A DIVISION OF REXELL ELECTRICAL
OTTAWA ON</t>
  </si>
  <si>
    <t>Support renewal for business process management software overseen by Information Technology Services on behalf of its client, Transit Services.</t>
  </si>
  <si>
    <t>Support renewal for  internet application development software overseen by Information Technology Services on behalf of its client, Transit Services.</t>
  </si>
  <si>
    <t>Supply of traffic sign reflective sheeting materials for various road signs.</t>
  </si>
  <si>
    <t>3M CANADA COMPANY
LONDON ON</t>
  </si>
  <si>
    <t>Purchase of fume extractors for various garages.</t>
  </si>
  <si>
    <t>PRAXAIR PRODUCTS INC
OTTAWA ON</t>
  </si>
  <si>
    <t>Software upgrade for interface software used to control and monitor drinking water production processes.</t>
  </si>
  <si>
    <t>GE FANUC INTELLIGENT PLATFORMS
TORONTO ON</t>
  </si>
  <si>
    <t>Supply and installation of new and primarily re-manufactured systems office furniture as required.</t>
  </si>
  <si>
    <t>ADVANCED BUSINESS INTERIORS
OTTAWA ON</t>
  </si>
  <si>
    <t>Supply of used office task chairs for the fit-up of the Corporate Efficiency Project office at 180 Elgin St.</t>
  </si>
  <si>
    <t>MOVE COORDINATION SERVICES
EMBRUN ON</t>
  </si>
  <si>
    <t>Supply and installation of used office furniture work stations for the fit-up of the Rail Implementation Office at 160 Elgin St.</t>
  </si>
  <si>
    <t>OTTAWA BUSINESS INTERIORS LTD
NEPEAN ON</t>
  </si>
  <si>
    <t>Support renewal for various content and document management products currently licensed to the City of Ottawa.</t>
  </si>
  <si>
    <t xml:space="preserve">Support and maintenance for the resident care information system licensed to the City of Ottawa. </t>
  </si>
  <si>
    <t>CAMPANA SYSTEMS INC
WATERLOO ON</t>
  </si>
  <si>
    <t xml:space="preserve">Purchase of one(1) disc mower used by Public Works for grass cutting maintenance on City owned land within the boundaries of the City. </t>
  </si>
  <si>
    <t xml:space="preserve">To facilitate rental of vehicles used by City on a daily, weekly and monthly basis up to 31 December 2010. </t>
  </si>
  <si>
    <t>ENTERPRISE RENT A CAR
OTTAWA ON</t>
  </si>
  <si>
    <t>BUDGETCAR INC
TORONTO ON</t>
  </si>
  <si>
    <t xml:space="preserve">Purchase of one(1) additional disc mower used by Public Works for grass cutting maintenance on City owned land within the boundaries of the City. </t>
  </si>
  <si>
    <t>Supply of fire hoses for Fire Services.</t>
  </si>
  <si>
    <t>ACKLANDS GRAINGER INC
OTTAWA ON</t>
  </si>
  <si>
    <t>Supply of flake calcium chloride for road dust control.</t>
  </si>
  <si>
    <t>SEL PLUS DIV OF STAR SALT INC
MONTREAL QC</t>
  </si>
  <si>
    <t>Supply of a cart with two (2) ovens for serving meals at long term care facilities.</t>
  </si>
  <si>
    <t>BURLODGE
BRAMPTON ON</t>
  </si>
  <si>
    <t>Payment of expenses for removal of carbon dioxide tank at Lemieux Island Water Purification Plant.</t>
  </si>
  <si>
    <t>PRAXAIR CANADA INC
MONTREAL QC</t>
  </si>
  <si>
    <t>Supply of hot asphalt for pick-up by West and South Roads for road maintenance.</t>
  </si>
  <si>
    <t>RW TOMLINSON LTD
OTTAWA ON</t>
  </si>
  <si>
    <t>Supply of hot asphalt for pick-up by West Roads for road maintenance.</t>
  </si>
  <si>
    <t>KARSON KARTAGE AND KONSTRUCTION
CARP ON</t>
  </si>
  <si>
    <t>Supply of liquid chlorine for City wading pools maintenance.</t>
  </si>
  <si>
    <t>R E M CHARETTE LIMITED
ORLEANS ON</t>
  </si>
  <si>
    <t>Supply of 1200mm butterfly valves for the Carling Avenue watermain relocation project.</t>
  </si>
  <si>
    <t>FLOVAL EQUIPMENT LTD
CONCORD ON</t>
  </si>
  <si>
    <t>BRENNTAG CANADA INC
LACHINE QC</t>
  </si>
  <si>
    <t>Supply of tile drainage tubing for South Roads.</t>
  </si>
  <si>
    <t>AGRODRAIN SYSTEMS LTD
OSGOODE ON</t>
  </si>
  <si>
    <t>Supply of ready-mix concrete for road maintenance.</t>
  </si>
  <si>
    <t>CUMBERLAND READY MIX LTD
OTTAWA ON</t>
  </si>
  <si>
    <t>Supply of hot asphalt for pick-up by East Roads for road maintenance.</t>
  </si>
  <si>
    <t>COCO PAVING INC
TORONTO ON</t>
  </si>
  <si>
    <t>Supply of mobile mix concrete for road maintenance.</t>
  </si>
  <si>
    <t>MIRAD MOBILE MIX LTD
OTTAWA ON</t>
  </si>
  <si>
    <t>Supply of hot asphalt for pick-up by Core Roads for road maintenance.</t>
  </si>
  <si>
    <t>COCO PAVING
OTTAWA ON</t>
  </si>
  <si>
    <t>Supply of landfill cover for Trail Road Landfill Site.</t>
  </si>
  <si>
    <t>MULCHIT INC
PUTNAM ON</t>
  </si>
  <si>
    <t>Supply of structural firefighting boots for Fire Services.</t>
  </si>
  <si>
    <t>SUPERIOR SAFETY INC
NEPEAN ON</t>
  </si>
  <si>
    <t>Supply of hot asphalt for pick-up by South Roads for road maintenance.</t>
  </si>
  <si>
    <t>Supply of corrugated metal culverts and couplers to Navan Yard.</t>
  </si>
  <si>
    <t>ATLANTIC INDUSTRIES LTD
CARP ON</t>
  </si>
  <si>
    <t>Supply of corrugated metal culverts and couplers to Scrivens Yard.</t>
  </si>
  <si>
    <t>Supply of corrugated metal culverts and couplers to Roger Stevens Yard.</t>
  </si>
  <si>
    <t>Supply of corrugated metal culverts and couplers to March Yard.</t>
  </si>
  <si>
    <t>CANADA COLORS AND CHEMICALS LIMITED
DON MILLS ON</t>
  </si>
  <si>
    <t>Supply of cedar mulch for parks maintenance.</t>
  </si>
  <si>
    <t>LES ENTERPRISES HDJS GASCON LTD
LEFAIVRE ON</t>
  </si>
  <si>
    <t>Supply of hot asphalt for pick-up by West Parks for road maintenance.</t>
  </si>
  <si>
    <t>Supply of curb side blue and black containers for Solid Waste Operations recycling program.</t>
  </si>
  <si>
    <t>SCEPTER MANUFACTURING LTD
TORONTO ON</t>
  </si>
  <si>
    <t xml:space="preserve">Professional Services for the automated stormwater management facilities operations and monitoring of the Riverside Stormwater Facility. </t>
  </si>
  <si>
    <t>ASI GROUP LTD
ST CATHARINES ON</t>
  </si>
  <si>
    <t xml:space="preserve">Professional Services for the automated stormwater management facilities operations and monitoring of the Stonebridge Stormwater Facility. </t>
  </si>
  <si>
    <t xml:space="preserve">Professional Services for the automated stormwater management facilities operations and monitoring of the Clarke Bellinger Stormwater Facility. </t>
  </si>
  <si>
    <t>Professional Services for the automated stormwater management facilities operations and monitoring of the Strandherd Stormwater Facility.</t>
  </si>
  <si>
    <t xml:space="preserve">Professional Services for Flow Monitoring Services for the Willingdon CSO. </t>
  </si>
  <si>
    <t>G A CLARK AND ASSOCIATES LTD
NEPEAN ON</t>
  </si>
  <si>
    <t xml:space="preserve">Professional Services for CSO Monitoring Program for Hemlock PS and Lisgar/Dufferin.  </t>
  </si>
  <si>
    <t xml:space="preserve">Professional Services for an Access Plan for Ottawa Public Health. </t>
  </si>
  <si>
    <t>KPMG LLP
OTTAWA ON</t>
  </si>
  <si>
    <t xml:space="preserve">Professional Engineering Services for the Vanstone Dual Drainage Assessment.  </t>
  </si>
  <si>
    <t xml:space="preserve">  </t>
  </si>
  <si>
    <t xml:space="preserve">Professional Engineering Services for the Development of a Commissioning Guideline for Drinking Water Operations.  </t>
  </si>
  <si>
    <t xml:space="preserve">Professional Engineering Services to undertake the Residential Protective Plumbing Program.  </t>
  </si>
  <si>
    <t>HOULE CHEVRIER ENGINEERING LTD
CARP ON</t>
  </si>
  <si>
    <t>MCINTOSH PERRY CONSULTING ENGINEERS LTD
CARP ON</t>
  </si>
  <si>
    <t xml:space="preserve">Professional Engineering Services for the 2010 New Sidewalk Program. </t>
  </si>
  <si>
    <t>JP2G CONSULTANTS
OTTAWA ON</t>
  </si>
  <si>
    <t xml:space="preserve">Professional Services for the Billings Estate National Historic Site Development Plan.  </t>
  </si>
  <si>
    <t>LORD CULTURAL SERVICES
TORONTO ON</t>
  </si>
  <si>
    <t xml:space="preserve">Professional Services for English and French Second Language Training services for City staff.  </t>
  </si>
  <si>
    <t>CMI INTERLANGUES ECOLE DE LANGUES
OTTAWA ON</t>
  </si>
  <si>
    <t xml:space="preserve">Professional Services for an Employment Systems Review. </t>
  </si>
  <si>
    <t>GRAYBRIDGE MALKAM
OTTAWA ON</t>
  </si>
  <si>
    <t xml:space="preserve">Professional Services for English and French Second Language Proficiency Testing Services to the City of Ottawa.  </t>
  </si>
  <si>
    <t xml:space="preserve">Professional Services for English and French Second Language Training to City of Ottawa employees.  </t>
  </si>
  <si>
    <t>DELOITTE INC
OTTAWA ON</t>
  </si>
  <si>
    <t>For the leasing, washing, and repair of high visibility coveralls and other apparel that are required for certain fleet staff members.  This amount covers the entire three (3) year contract period.</t>
  </si>
  <si>
    <t>CANADIAN LINEN AND UNIFORM SERVICES
OTTAWA ON</t>
  </si>
  <si>
    <t>For the leasing, washing, and repair of high visibility coveralls and other apparel that are required for certain transit maintenance staff members.  This amount covers the entire three (3) year contract period.</t>
  </si>
  <si>
    <t>To provide support services, envelops, and warehousing services for the Courthouse and POA Services' Notices of Fines and Due Date printing requirements.</t>
  </si>
  <si>
    <t>GILMORE DOCULINK
KANATA ON</t>
  </si>
  <si>
    <t>To supply and deliver various granulars and sand to be used around watermains and feedermains for the Drinking Water Operations branch.</t>
  </si>
  <si>
    <t>To supply various types of trees and shrubs for the 'Trees for Tomorrow' program.</t>
  </si>
  <si>
    <t>UXBRIDGE NURSERIES LIMITED
UXBRIDGE ON</t>
  </si>
  <si>
    <t>To supply various types of trees and shrubs for reforestation projects, and for community projects such as the Emerald Ash Borer project and the Free Tree Program for city residents.</t>
  </si>
  <si>
    <t>DUTCHMASTER NURSERIES LTD
BROUGHAM ON</t>
  </si>
  <si>
    <t>THOMAS CAVANAGH CONSTRUCTION LTD
ASHTON ON</t>
  </si>
  <si>
    <t>LAFARGE CANADA INC
TORONTO ON</t>
  </si>
  <si>
    <t>CORNWALL GRAVEL
CORNWALL ON</t>
  </si>
  <si>
    <t>To provide tree kit delivery services under the 'Free Tree Program' for city residents.</t>
  </si>
  <si>
    <t>ACCURO DELIVERY SERVICES
OTTAWA ON</t>
  </si>
  <si>
    <t>To provide two-way portables radios and corresponding equipment, as part of the equipment lifecycle replacement of old equipment.</t>
  </si>
  <si>
    <t>To provide two (2) new stretchers and required accessories for the Ottawa Paramedics operational use.</t>
  </si>
  <si>
    <t>FERNO CANADA LTD
MISSISSAUGA ON</t>
  </si>
  <si>
    <t>To provide a new Bio-Board Automatic Backboard Sanitizer to replace the current equipment  as part of the normal equipment lifecycle replacement.</t>
  </si>
  <si>
    <t>FERNO CANADA
MISSISSAUGA ON</t>
  </si>
  <si>
    <t>To supply and deliver a permanent XLD Media bio-filter at the Richmond Wastewater Pumping Station.</t>
  </si>
  <si>
    <t>BIOREM TECHNOLOGIES INC
GUELPH ON</t>
  </si>
  <si>
    <t>To rent a UPS battery for four (4) months to support the existing power load requirement at the OCACC.  This includes a full 7/24 maintenance coverage of the system.</t>
  </si>
  <si>
    <t>FOCUS POWER SOLUTIONS INC
OTTAWA ON</t>
  </si>
  <si>
    <t>WSG AND SOLUTIONS INC
MONTGOMERYVILLE PA</t>
  </si>
  <si>
    <t xml:space="preserve">To supply and deliver sixteen-thousand-five-hundred (16,500) copies of the Shenkman Fall 2010 - Spring 2011 Program Guide.  </t>
  </si>
  <si>
    <t>TRICO GROUP
OTTAWA ON</t>
  </si>
  <si>
    <t>To provide a specialized bath tub, with a medically approved back support and required 24-volt batteries for use at the Carleton Long Term Care facility.</t>
  </si>
  <si>
    <t>ARJOHUNTLEIGH CANADA INC
MISSISSAUGA ON</t>
  </si>
  <si>
    <t>To supply and install operational monitoring equipment onto six (6) supervisor waste vehicles, and all wireless communication costs, as part of a pilot program for the Solid Waste Operations branch.  The pilot program will run for one (1) year.</t>
  </si>
  <si>
    <t>GREY ISLAND SYSTEMS INC
TORONTO ON</t>
  </si>
  <si>
    <t>To supply and deliver one thousand six-hundred (1,600) copies of the Strategy and Tactics training manual for use by the Ottawa Fire Service.</t>
  </si>
  <si>
    <t>NEW PRINTING INC
OTTAWA ON</t>
  </si>
  <si>
    <t>To supply and deliver Drill Bits and Dormer Taps on an as required basis, for the daily operational needs of the Transit Maintenance branch.</t>
  </si>
  <si>
    <t>LEGERE INDUSTRIAL SUPPLIES LTD 
OTTAWA ON</t>
  </si>
  <si>
    <t>The Ottawa Paramedic Service required additional batteries to be installed for the Powerware Plus UPS System, used for the Communications Division at the OCACC.</t>
  </si>
  <si>
    <t>IBM CANADA LTD 
OTTAWA ON</t>
  </si>
  <si>
    <t>GILMORE PRINTING SERVICES INC 
KANATA ON</t>
  </si>
  <si>
    <t>To cover the software maintenance and support fees for the Trail Road weighscale system, for the period May 1 2010 - December 31 2010.</t>
  </si>
  <si>
    <t>GEOWARE INC 
WATERLOO ON</t>
  </si>
  <si>
    <t>NEW FLYER INDUSTRIES
ARNPRIOR ON</t>
  </si>
  <si>
    <t>To provide engine repairs to loader unit G5-1516.</t>
  </si>
  <si>
    <t>To supply and deliver five (5) pickup trucks, 4,490kgs GVWR.  Four (4) replacement units and one (1) growth unit.</t>
  </si>
  <si>
    <t>CAMPBELL FORD SALES LTD
OTTAWA ON</t>
  </si>
  <si>
    <t>For the supply and delivery of four (4) pickup trucks(2 x 2,903kgs GVWR and 2 x 3,039kgs GVWR).  One (1) growth and three (3) replacements.</t>
  </si>
  <si>
    <t>BELISLE AUTOMOBILES INC
OTTAWA ON</t>
  </si>
  <si>
    <t>To supply and install twenty-eight (28) pre-wet rinse systems for snow plow trucks.</t>
  </si>
  <si>
    <t>CRTPS INC
CARLETON PLACE ON</t>
  </si>
  <si>
    <t>To supply and deliver two (2) heavy rescue fire apparatus.  Both are replacement units.</t>
  </si>
  <si>
    <t>EASTWAY TANK PUMP AND
METER COMPANY LTD
OTTAWA ON</t>
  </si>
  <si>
    <t>For hydraulic boom cylinder repairs to loader unit G5-1516.</t>
  </si>
  <si>
    <t>To provide rental of log truck with grapple equipment and operator for a one (1) year period.</t>
  </si>
  <si>
    <t>TIMBER RIDGE CONTRACTING LTD
LANARK ON</t>
  </si>
  <si>
    <t>ALFRED LEE
LANARK ON</t>
  </si>
  <si>
    <t>To supply and deliver one (1) hooklift truck, 36,287kgs GVWR complete with eleven (11) 33cuyd open top roll-off containers.  A growth unit.</t>
  </si>
  <si>
    <t>To provide ambulatory and non-ambulatory taxi services for Para-Transpo clients.</t>
  </si>
  <si>
    <t>PARA LOGISTICS
OTTAWA ON</t>
  </si>
  <si>
    <t>To provide the rental of one (1) bulldozer with operator for three (3) months (April-June 2010).</t>
  </si>
  <si>
    <t>M CLENDENAN CONSTRUCTION LTD
CUMBERLAND ON</t>
  </si>
  <si>
    <t>To supply and deliver one (1) 2wd hybrid compact sport utility vehicle (SUV).  This is a replacement unit.</t>
  </si>
  <si>
    <t>To provide four-hundred (400) new tires for Para Transpo buses.</t>
  </si>
  <si>
    <t>COMMERCIAL TIRE AUTO SERVICE
OTTAWA ON</t>
  </si>
  <si>
    <t xml:space="preserve">To upgrade one (1) heavy rescue fire apparatus unit 74-9593 with new bipolar light switches, securing fasteners, tool brackets, etc. </t>
  </si>
  <si>
    <t>To remove, repair and re-install miscellaneous bus engines for a three (3) month period.</t>
  </si>
  <si>
    <t>CUMMINS EASTERN CANADA LP
OTTAWA ON</t>
  </si>
  <si>
    <t>HARPER POWER PRODUCTS INC
OTTAWA ON</t>
  </si>
  <si>
    <t>For the supply and delivery of miscellaneous bearings and seals for a two (2) year period.</t>
  </si>
  <si>
    <t>BDI CANADA INC
OTTAWA ON</t>
  </si>
  <si>
    <t>For the supply and delivery of Breeze hose clamps for a two (2) year period.</t>
  </si>
  <si>
    <t>MALMBERG TRUCK TRAILER LTD
OTTAWA ON</t>
  </si>
  <si>
    <t>For the supply and delivery of miscellaneous automotive and equipment filters for a one (1) year period.</t>
  </si>
  <si>
    <t>To provide lubricating oils and greases for Transit Fleet from 01 June 2010 to 28 February 2011.</t>
  </si>
  <si>
    <t>SAFETY KLEEN CANADA LTD
BRESLAU ON</t>
  </si>
  <si>
    <t>To provide lubricating oils and greases for Municipal Fleet from 01 June 2010 to 28 February 2011.</t>
  </si>
  <si>
    <t>For repair/remanufacturing services to the Inverted Portal Axle for a two (2) year period.</t>
  </si>
  <si>
    <t>CUSTOMER CARE WORLDWIDE
COLUMBUS OH</t>
  </si>
  <si>
    <t>Supply of water sampling and testing equipment for the Water Environment Protection Unit.</t>
  </si>
  <si>
    <t>HOSKIN SCIENTIFIC LTD
BURLINGTON ON</t>
  </si>
  <si>
    <t>Supply of self contained breathing apparatus system facemasks and four (4) fit test adapters for Ottawa Fire Services.</t>
  </si>
  <si>
    <t>CANADIAN SAFETY EQUIPMENT INC
MISSISSAUGA ON</t>
  </si>
  <si>
    <t>Supply and delivery of universal probes for touch-read devices for water meters and water meter registers complete with adaptor and battery charger.</t>
  </si>
  <si>
    <t>NORTHROP GRUMMAN SYSTEMS CORP
CHICAGO IL</t>
  </si>
  <si>
    <t>Supply and delivery of ruggedized notebook handheld computers for the salt tracking technology project.</t>
  </si>
  <si>
    <t>PANASONIC CANADA INC
MISSISSAUGA ON</t>
  </si>
  <si>
    <t>Supply and delivery of ruggedized notebook computers for a remote mobile computing field pilot project.</t>
  </si>
  <si>
    <t>Supply and delivery of Fire Services instruction and training manuals.</t>
  </si>
  <si>
    <t>FIRE SAFETY CANADA
BROCKVILLE ON</t>
  </si>
  <si>
    <t>Supply and delivery of Wide Area Network (WAN) access routers for Traffic Operations.</t>
  </si>
  <si>
    <t>JB CONNEXIONS
MARKHAM ON</t>
  </si>
  <si>
    <t>Supply of radio frequency (RF), long range modems for the Traffic Operations Unit.</t>
  </si>
  <si>
    <t>FUTURE ELECTRONICS INC
POINTE CLAIRE QC</t>
  </si>
  <si>
    <t>LONG BRANCH FOUNDRY INC
MISSISSAUGA ON</t>
  </si>
  <si>
    <t>Supply and delivery of Codec Audio/Visual Digital Transmission Equipment for the Traffic Operations Unit.</t>
  </si>
  <si>
    <t>Y AND S ENGINEERING CONSULTING INC
GATINEAU QC</t>
  </si>
  <si>
    <t>Supply of laptops with docking station and LCD monitors.</t>
  </si>
  <si>
    <t>NOVA NETWORKS
OTTAWA ON</t>
  </si>
  <si>
    <r>
      <t xml:space="preserve">Supply of heating, ventilation and air-conditioning parts on an as required basis </t>
    </r>
    <r>
      <rPr>
        <sz val="11"/>
        <color indexed="8"/>
        <rFont val="Arial"/>
        <family val="2"/>
      </rPr>
      <t>for PGOM Branch, Technical Services East and West Districts.</t>
    </r>
  </si>
  <si>
    <t>MASTER
OTTAWA ON</t>
  </si>
  <si>
    <r>
      <t xml:space="preserve">Supply of heating, ventilation and air-conditioning parts on an as required basis </t>
    </r>
    <r>
      <rPr>
        <sz val="11"/>
        <color indexed="8"/>
        <rFont val="Arial"/>
        <family val="2"/>
      </rPr>
      <t>for PGOM, Technical Services East and West Districts.</t>
    </r>
  </si>
  <si>
    <t>CARRIER CANADA
TORONTO ON</t>
  </si>
  <si>
    <t>To provide funds for Breastfeed Supplies and Equipment and Equipment Repair Services for Public Health Offices for 2010.</t>
  </si>
  <si>
    <t>MEDELA CANADA INC
MISSISSAUGA ON</t>
  </si>
  <si>
    <t>Supply and delivery of ruggedized notebook computers with accessories and three (3)-year return to depot warranty inclusive for the By-law and Regulatory Services Branch, By-law Enforcement unit.</t>
  </si>
  <si>
    <t xml:space="preserve">Supply of replacement probes for water testing equipment and calibration accessories. </t>
  </si>
  <si>
    <t>Supply of Notebooks and Desktop Computer Systems complete with LCD monitors and peripherals.</t>
  </si>
  <si>
    <t>Supply of 16” and 24” diameter Capped Pipe.</t>
  </si>
  <si>
    <t>WOLSELEY
GLOUCESTER ON</t>
  </si>
  <si>
    <t>Supply of Fiber Optic to Ethernet Media Converters for the City’s traffic video network.</t>
  </si>
  <si>
    <t>LUXCOM TECHNOLOGIES INC
OTTAWA ON</t>
  </si>
  <si>
    <t>Supply of complete automated samplers with associated peripheral equipment for water quality monitoring activities.</t>
  </si>
  <si>
    <t>AVENSYS
SAINT LAURENT QC</t>
  </si>
  <si>
    <t xml:space="preserve">Supply of replacement parts on as required basis for hydraulic rescue tools and equipment used within Ottawa Fire Services. </t>
  </si>
  <si>
    <t>DARCH FIRE
AYR ON</t>
  </si>
  <si>
    <t>Supply and delivery of machined Brass Screws and machined Brass Nuts.</t>
  </si>
  <si>
    <t>GLOBUS PRECISION INC
NEPEAN ON</t>
  </si>
  <si>
    <t>Supply and deliver of water quality monitoring equipment for the Drinking Water Operations’ Water Production Unit.</t>
  </si>
  <si>
    <t>CLEARTECH
MISSISSAUGA ON</t>
  </si>
  <si>
    <t>Supply of Internal Bank Assemblies for Flame arresters.</t>
  </si>
  <si>
    <t>WESTECH INDUSTRIAL LTD
MISSISSAUGA ON</t>
  </si>
  <si>
    <t>Supply and delivery of Precast concrete valve chamber sections.</t>
  </si>
  <si>
    <t>M CON PRODUCTS INC
CARP ON</t>
  </si>
  <si>
    <t>Supply of servers for the Active Directory project.</t>
  </si>
  <si>
    <t>Supply and install of satellite dish hardware and cabling for Fire Services’ Hazmat vehicle.</t>
  </si>
  <si>
    <t>C COM SATELLITE SYSTEM INC
OTTAWA ON</t>
  </si>
  <si>
    <t>Supply of Desktop PC's for the Employment Resource Area program.</t>
  </si>
  <si>
    <t>NEW FLYER PARTS
WINNIPEG MB</t>
  </si>
  <si>
    <t>In Accordance with Section 22(1)(a).</t>
  </si>
  <si>
    <t>Supply of a Leak detection device with accessories for the Water Distribution Unit.</t>
  </si>
  <si>
    <t>ECHOLOGICS ENGINEERING INC
TORONTO ON</t>
  </si>
  <si>
    <t>Supply and delivery of ruggedized notebook computers with accessories and three (3)-year return to depot warranty inclusive Ottawa Fire Services.</t>
  </si>
  <si>
    <t>Supply of Microscopic Traffic Simulation, Signal Timing and Capacity Analysis Software licenses.</t>
  </si>
  <si>
    <t>TRAFFICWARE CORPORATION
SUGAR LAND TX</t>
  </si>
  <si>
    <t>To provide funds for damaged Transfer printers repair, not covered under warranty.</t>
  </si>
  <si>
    <t>Supply of radar stop bar presence detector systems.</t>
  </si>
  <si>
    <t>Supply and delivery of  Progressive Cavity pump replacement parts.</t>
  </si>
  <si>
    <t>KINECOR INC
OTTAWA ON</t>
  </si>
  <si>
    <t>Supply of servers for active directory project.</t>
  </si>
  <si>
    <t>Supply of notebook and desktop PC's complete with LCD monitors, peripherals and accessories for the Mobile workforce project.</t>
  </si>
  <si>
    <t>Supply of emergency pressure relieve manhole covers.</t>
  </si>
  <si>
    <t>To Provide (back-up) Internet Access services for the Traffic Video stream.</t>
  </si>
  <si>
    <t>ALLSTREAM
OTTAWA ON</t>
  </si>
  <si>
    <t>To provide funds for the purchase of desktop PC systems, monitors, notebook PC systems, notebook accessories including docking stations for requirements related to ITS's Site Support.</t>
  </si>
  <si>
    <t>To provide funds for Site Support's PC Component purchases.</t>
  </si>
  <si>
    <t>To provide a maintenance contract for the patron self check-out/in systems for library materials as currently collectively installed in the Ottawa Public Library branches.</t>
  </si>
  <si>
    <t>SENTRY TECHNOLOGY CANADA INC
TORONTO ON</t>
  </si>
  <si>
    <t>Supply of servers for M5 Fleet Focus project</t>
  </si>
  <si>
    <t>Supply of required hardware and installation of Mobile Data Terminal systems in selected vehicles of Ottawa Fire Services.</t>
  </si>
  <si>
    <t>CHRISTIE AND WALTHER COMMUNICATIONS
OTTAWA ON</t>
  </si>
  <si>
    <t>Supply licenses for device (laptops) tracking and securing software.</t>
  </si>
  <si>
    <t>ABSOLUTE SOFTWARE CORP
VANCOUVER BC</t>
  </si>
  <si>
    <t>Professional services to undertake the design and printing of the Archives 2010 Exhibit entitled "Treasures from the City Archives: Royal Visits to Ottawa".</t>
  </si>
  <si>
    <t>Professional environmental services to undertake a document review and develop consistent soil quality criteria for the protection of human health for the City of Ottawa Community Gardens.</t>
  </si>
  <si>
    <t>AMEC EARTH AND ENVIRONMENTAL
OTTAWA ON</t>
  </si>
  <si>
    <t>Professional services to undertake facility planning and design services for the 110 Laurier Avenue Life Cycle Project.</t>
  </si>
  <si>
    <t>Professional services to undertake design documents, services during construction and commissioning assistance for the installation of code compliant testing means for the fire pumps located at the R.O. Picard Environmental Centre.</t>
  </si>
  <si>
    <t>ZENIX ENGINEERING LTD
OTTAWA ON</t>
  </si>
  <si>
    <t>Professional environmental services to complete a Phase I and II Environmental Site Assessment at 1125 Trim Road, Ottawa.</t>
  </si>
  <si>
    <t>INTERA ENGINEERING LTD
OTTAWA ON</t>
  </si>
  <si>
    <t>Professional engineering services to undertake the design and preparation of contract documents for the William Street between Clarence Street and York Street enhancement pedestrian areas project.</t>
  </si>
  <si>
    <t>Professional environmental services to undertake the 2010 Groundwater Monitoring Program at four City of Ottawa work yards.</t>
  </si>
  <si>
    <t>BIR CONSULTING INC
OTTAWA ON</t>
  </si>
  <si>
    <t>CO/ODP</t>
  </si>
  <si>
    <t>Professional project management services for the escalator repairs work required at the Ottawa Main Library.</t>
  </si>
  <si>
    <t>MHPM PROJECT MANAGERS INC
OTTAWA ON</t>
  </si>
  <si>
    <t>Professional engineering services to undertake the electrical design and tender documents for the circuit panel up-grades at the Nepean Sportsplex.</t>
  </si>
  <si>
    <t>Professional engineering services to undertake the electrical design and tender documents for the emergency generator distribution and upgrades to the main electrical switch board at the Nepean Sportsplex.</t>
  </si>
  <si>
    <t>Professional engineering services to undertake tender/contract administration for the heating boiler upgrade/replacement required at the Ray Friel Centre.</t>
  </si>
  <si>
    <t>CIVITAS ARCHITECTURE INC
OTTAWA ON</t>
  </si>
  <si>
    <t>JD BARNES LIMITED
OTTAWA ON</t>
  </si>
  <si>
    <t>Professional environmental services to conduct a vapour assessment in the City of Ottawa's right-of-ways on City Centre Avenue and Elm Street.</t>
  </si>
  <si>
    <t>Professional services to undertake independent commissioning services to fulfil the Fundamental and Best Practices Commissioning requirements as defined the CaGBC - LEED-NC program for the Kanata North Recreation Centre.</t>
  </si>
  <si>
    <t>ARBORUS CONSULTING
OTTAWA ON</t>
  </si>
  <si>
    <t>Professional services to undertake updating of thirteen (13) facility prototype modelling cost estimates.</t>
  </si>
  <si>
    <t>HANSCOMB LIMITED
OTTAWA ON</t>
  </si>
  <si>
    <t>Professional environmental services to undertake a work plan to conduct a spring and fall groundwater-monitoring program at 1960 Merivale Road, Ottawa.</t>
  </si>
  <si>
    <t>Professional services to undertake the 2009 City of Ottawa Annual Report.</t>
  </si>
  <si>
    <t>FIFTY STRATEGY AND CREATIVE LTD 
OTTAWA ON</t>
  </si>
  <si>
    <t>Professional services to undertake an assessment of the different approaches being used to integrate triple bottom line considerations into Municipal decision making and budget reporting.</t>
  </si>
  <si>
    <t>STRATOS INC
OTTAWA ON</t>
  </si>
  <si>
    <t>Professional project management services for the floor replacement work scheduled to take place at the Nepean Sportsplex.</t>
  </si>
  <si>
    <t>Professional engineering services to undertake tender/contract administration for the replacement of the wadding pool at Windsor Park in Ottawa.</t>
  </si>
  <si>
    <t>Professional engineering services to undertake tender/contract administration for the replacement of domestic water storage tanks and two (2) rooftop air conditioning units at the Ray Friel Centre in Ottawa.</t>
  </si>
  <si>
    <t>Professional services to undertake the 2010 Bike To Work Week Promotion.</t>
  </si>
  <si>
    <t>ENVIROCENTRE
OTTAWA ON</t>
  </si>
  <si>
    <t>Professional services to undertake lab analysis of twenty four (24) samples for concentrations of Pharmaceutical and Personal Care Products as Pollutants as part of the Environmental Effects Monitoring for the Wastewater Treatment Facility.</t>
  </si>
  <si>
    <t>AXYS ANALYTICAL SERVICES LTD
SIDNEY BC</t>
  </si>
  <si>
    <t>Professional services to undertake the second phase of the Ottawa School Travel Planning (STP) pilot project.</t>
  </si>
  <si>
    <t>GREEN COMMUNITIES ASSOCIATION
PETERBOROUGH ON</t>
  </si>
  <si>
    <t>Professional engineering services to undertake Meso-scopic Modelling in support of the Barrhaven South Community Transportation Study.</t>
  </si>
  <si>
    <t>Professional services to undertake landscape architectural services required at Bradley Ridge Park.</t>
  </si>
  <si>
    <t>Professional environmental services to undertake an environmental monitoring program at the former Riverside Landfill located west of Riverside Drive between Hurdman and Smyth Road.</t>
  </si>
  <si>
    <t>Professional services to undertake the installation of arena stand heating at the Bob MacQuarrie Recreation Complex.</t>
  </si>
  <si>
    <t>Professional services to undertake architectural design services required for accessibility renovations at the main entrance parking lot of Fitzroy Harbour Community Centre.</t>
  </si>
  <si>
    <t>PETER DARWISH ARCHITECT
NEPEAN ON</t>
  </si>
  <si>
    <t>Professional project management services for electrical design work required at the City of Ottawa's Nepean Sportsplex.</t>
  </si>
  <si>
    <t>Professional services to undertake engineering design and tendering services required for the Ottawa City Hall - 110 Laurier Garage Membrane Rehabilitation Project.</t>
  </si>
  <si>
    <t>CONCENTRIC ASSOCIATES INTERNATIONAL INC 
OTTAWA ON</t>
  </si>
  <si>
    <t>Professional research and advisory services (one (1) Gartner IT Leader Advisor and three (3) Workgroup Member licenses and one (1) Gartner IT Leader Advisor license).</t>
  </si>
  <si>
    <t>GARTNER CANADA CO
TORONTO ON</t>
  </si>
  <si>
    <t>Professional environmental services to undertake groundwater monitoring and sampling at the Carp Airport.</t>
  </si>
  <si>
    <t>SNC LAVALIN ENVIRONMENT INC 
OTTAWA ON</t>
  </si>
  <si>
    <t>Professional engineering services to undertake individual assistance to the Traffic Management work group to assist with the current workload.</t>
  </si>
  <si>
    <t>Professional services to undertake Job Specific Training for Water Distribution Operators - Risk Assessment and Decision Analysis Training and Filtration Training.</t>
  </si>
  <si>
    <t>WALKERTON CLEAN WATER CENTRE
WALKERTON ON</t>
  </si>
  <si>
    <t>Professional engineering services for the development and servicing design for the proposed Longfields Transit Station.</t>
  </si>
  <si>
    <t>DAVID MCMANUS ENGINEERING LTD
OTTAWA ON</t>
  </si>
  <si>
    <t>CANADIAN MANAGEMENT CENTRE
GATINEAU QC</t>
  </si>
  <si>
    <t>Professional services to undertake a work plan to delineate identified contaminants at 1960 Merivale Road, Ottawa and adjacent roadway (Slack Road).</t>
  </si>
  <si>
    <t>Professional engineering services to undertake the detailed design and contract tender document preparation for the safety improvements to the Blackburn Hamlet by-pass.</t>
  </si>
  <si>
    <t>Professional environmental services for the undertaking of Phase II environmental site assessment for Hazeldean Road Widening.</t>
  </si>
  <si>
    <t>IBISKA
OTTAWA ON</t>
  </si>
  <si>
    <t>Professional engineering services to prepare construction documents and services during construction for the Air Handling Systems Replacement at Sawmill Creek Pool.</t>
  </si>
  <si>
    <t>GOODKEY  WEEDMARK AND ASSOCIATES LIMITED
OTTAWA ON</t>
  </si>
  <si>
    <t>To provide all labour, equipment, and materials for the Sackville Avenue pedestrian bridge renewal (SN 018380).</t>
  </si>
  <si>
    <t>DALCON ENTERPRISES INCORPORATED
GLOUCESTER ON</t>
  </si>
  <si>
    <t>To provide all labour, equipment, and materials for the new concrete sidewalk construction - East District.</t>
  </si>
  <si>
    <t>TORUS CONSTRUCTION LTD
NEPEAN ON</t>
  </si>
  <si>
    <t>To provide all labour, equipment, and materials for the St. Claire Gardens Sanitary Sewer Phase 2, Cordova Street between Baseline Road and Rita Avenue and on Rita Avenue between Cordova Street and Indian Road.</t>
  </si>
  <si>
    <t>OTTAWA GREENBELT CONSTRUCTION
OTTAWA ON</t>
  </si>
  <si>
    <t xml:space="preserve">To provide all labour, equipment and materials for the Wren Road watermain reconstruction between Swans Way and Coxford Street. </t>
  </si>
  <si>
    <t xml:space="preserve">To provide all labour, equipment and materials for the Blair Road ramp underpass renewal (SN 226790). </t>
  </si>
  <si>
    <t>CLEARWATER STRUCTURES INC
AJAX ON</t>
  </si>
  <si>
    <t xml:space="preserve">To provide all labour, equipment and materials for the 2nd Line Road culvert replacement (SN 880510). </t>
  </si>
  <si>
    <t>VANSON CONSTRUCTION LTD
GLOUCESTER ON</t>
  </si>
  <si>
    <t>To provide all labour, equipment and materials for the Dovercourt Recreation Centre locker replacement project located at 411 Dovercourt Avenue, Ottawa, Ontario.</t>
  </si>
  <si>
    <t>G R BRUNE CONSTRUCTION INC
NEPEAN ON</t>
  </si>
  <si>
    <t>To provide all labour, equipment and materials for the Kanata Recreation Complex - Life Safety and Interior Retrofit.</t>
  </si>
  <si>
    <t>MCDONALD BROTHERS CONSTRUCTION INC 
OTTAWA ON</t>
  </si>
  <si>
    <t>To provide all labour, equipment and materials for the Ray Friel Recreation Complex heating system upgrade located at 1585 Tenth Line Road, Ottawa, Ontario.</t>
  </si>
  <si>
    <t>LEO GROULX PLUMBING AND HEATING
OTTAWA ON</t>
  </si>
  <si>
    <t>To provide all labour, equipment and materials for the Blackburn Hamlet Bypass extension stormwater management facility.</t>
  </si>
  <si>
    <t>D AND G LANDSCAPING INC 
OTTAWA ON</t>
  </si>
  <si>
    <t>To provide all labour, equipment and materials for the Hornet's Nest Fieldhouse Expansion located at 1660 Bearbrook Road.</t>
  </si>
  <si>
    <t>WATERDON CONSTRUCTION LTD
OTTAWA ON</t>
  </si>
  <si>
    <t>SK SHEET METAL
OTTAWA ON</t>
  </si>
  <si>
    <t>To provide all labour, equipment and materials for the  Findlay Creek White Alder Park construction, located at 720 White Alder Drive, Bank Street South, Ottawa, Ontario.</t>
  </si>
  <si>
    <t>JAMES LANDSCAPING CO LTD
ARNPRIOR ON</t>
  </si>
  <si>
    <t>Additional work under approved contingency for O-Train Maintenance Shed roof replacement located at 3101 Albion Road North, Ottawa, Ontario.</t>
  </si>
  <si>
    <t>To provide all labour, equipment and materials for the Ramsayville Road culvert replacement (SN 220550).</t>
  </si>
  <si>
    <t>GEO W DRUMMOND LTD
NEPEAN ON</t>
  </si>
  <si>
    <t>To provide all labour, equipment and materials for the Fire Administration Building HVAC and Automatic Control System retrofit located at 1445 Carling Avenue, Ottawa, Ontario.</t>
  </si>
  <si>
    <t>BOLDT THEILE INC
CARP ON</t>
  </si>
  <si>
    <t xml:space="preserve">To provide all labour, equipment and materials for the King Edward Avenue renewal from Laurier Avenue to Besserer Street. </t>
  </si>
  <si>
    <t>GRAYDEX OTTAWA INC
OTTAWA ON</t>
  </si>
  <si>
    <t>Additional work under approved contingency for Vehicle Depot Works Garage and Parks Garage Roof Replacements located 1159 Moodie Drive, Ottawa, Ontario.</t>
  </si>
  <si>
    <t>CORNWALL GRAVEL CO LTD
CORNWALL ON</t>
  </si>
  <si>
    <t>Yves Chenier Park playground redevelopment located at 3585 Sarsfield Road, Ottawa, Ontario.</t>
  </si>
  <si>
    <t>MACDONELL'S GARDEN CENTRE
CORNWALL ON</t>
  </si>
  <si>
    <t>To provide all labour, equipment and materials for the O-Train Beech Street Overpass, Dow's Lake Tunnel and Walkley Road Overpass Soffit Repairs.</t>
  </si>
  <si>
    <t>LOUIS W BRAY CONSTRUCTION LTD
ST ANDREWS WEST ON</t>
  </si>
  <si>
    <t>To provide all labour, equipment and materials for the Capital Railway o/a O-Train track modifications and improvements at various locations within the Capital Railway Rail Corridor, Ottawa, Ontario.</t>
  </si>
  <si>
    <t>PNR RAILWORKS INC
GUELPH ON</t>
  </si>
  <si>
    <t>To provide all labour, equipment and materials for the St. Claire Gardens Sanitary Sewer Phase 2 – Indian Road from Meadowlands Drive to Rita Street.</t>
  </si>
  <si>
    <t>OTTAWA-GREENBELT CONSTRUCTION CO LT
GLOUCESTER ON</t>
  </si>
  <si>
    <t>Professional engineering services to update the City's 2006 Transportation Impact Assessment Guidelines.</t>
  </si>
  <si>
    <t>Professional architectural services for the Trail Road Solid Waste Facility located at 4475 Trail Road.</t>
  </si>
  <si>
    <t>Professional engineering services to undertake inspections for Bridges over the O-Train Line in accordance with the Ontario Structure Inspection Manual.</t>
  </si>
  <si>
    <t>Construction services for labour, equipment, and materials for the O'Connor Street Drainage Area - Inlet Control Device Installation Project.</t>
  </si>
  <si>
    <t>MOLLOY CONTRACTING
CARLETON PLACE ON</t>
  </si>
  <si>
    <t xml:space="preserve">Professional services to undertake Phase I and II Environmental Assessment Services for 7203 Parkway Drive. </t>
  </si>
  <si>
    <t>WATER AND EARTH SCIENCE
CARP ON</t>
  </si>
  <si>
    <t xml:space="preserve">Professional services for Employee Development Workshops.  </t>
  </si>
  <si>
    <t>WORDTASK
OTTAWA  ON</t>
  </si>
  <si>
    <t>Professional engineering services for the renewal of the West Transitway Overpass Single and Twin Cell Box Culverts.</t>
  </si>
  <si>
    <t xml:space="preserve">Professional engineering services to perform a building condition assessment and designated substance review at Garry J. Armstrong Long Term Care Centre.  </t>
  </si>
  <si>
    <t>Professional engineering services to carry out contract administration and inspection support services for the Merivale Storm Sewer Replacement.</t>
  </si>
  <si>
    <t xml:space="preserve">Professional engineering services to undertake a review of the location of sidewalks within the developing suburban communities. </t>
  </si>
  <si>
    <t>Professional engineering services to carry out a detailed design for the high mast pole foundations on Highway 174 from Blair Rd to Trim Rd.</t>
  </si>
  <si>
    <t>Professional services to undertake the runtime calibration of bus schedules and on site coaching.</t>
  </si>
  <si>
    <t>COURVAL SCHEDULING
LAVAL QC</t>
  </si>
  <si>
    <t xml:space="preserve">Professional environmental services for the 2010 ground water monitoring program at the Osgood Landfill. </t>
  </si>
  <si>
    <t xml:space="preserve">Professional services to undertake the conceptual imaging for the Rail Implementation Plan. </t>
  </si>
  <si>
    <t>URBAN STRATEGIES INCORPORATED
TORONTO ON</t>
  </si>
  <si>
    <t xml:space="preserve">Construction services for labour, equipment, and materials for the Jeanne D'Arc/Hwy 174 Pier Column Repair and Median Hazard Treatment Project.  </t>
  </si>
  <si>
    <t>Professional engineering services to redesign tender documents for the replacement of the existing HVAC units at Cyrville garage.</t>
  </si>
  <si>
    <t>Professional engineering services to undertake field investigations of drainage patterns at the Orleans Queenswood Heights Area.</t>
  </si>
  <si>
    <t>Professional engineering services to undertake temporary project management support for the Design and Construction Municipal East Branch.</t>
  </si>
  <si>
    <t>PW</t>
  </si>
  <si>
    <t xml:space="preserve">Professional services to undertake lighting upgrades for thirty-three (33) small City facilities. </t>
  </si>
  <si>
    <t>Professional environmental services to undertake investigation related to the lands east of Riverside Drive.</t>
  </si>
  <si>
    <t>AMEC EARTH AND ENVIRONMENT LTD 
OTTAWA ON</t>
  </si>
  <si>
    <t xml:space="preserve">Professional services to prepare job description and corresponding templates for job evaluations.  </t>
  </si>
  <si>
    <t>LAURA ANNE CATHERINE MILLAR
OTTAWA ON</t>
  </si>
  <si>
    <t>Professional services for the lighting upgrades at Eva James Community Centre.</t>
  </si>
  <si>
    <t>Professional services for the lighting upgrades at 175 Loretta.</t>
  </si>
  <si>
    <t>Professional services for the humidifier replacement at the Ottawa Public Library, Main Branch.</t>
  </si>
  <si>
    <t xml:space="preserve">Professional engineering services for design and geotechnical investigation as well as contraction administration on the Sawmill Creek portion of the urban pathways. </t>
  </si>
  <si>
    <t>Professional services for lighting upgrades at Fire Station No. 54.</t>
  </si>
  <si>
    <t xml:space="preserve">Professional services to undertake pad lighting upgrades at five city arenas.  </t>
  </si>
  <si>
    <t xml:space="preserve">Professional services to undertake lighting upgrades at 100 Constellation Crescent. </t>
  </si>
  <si>
    <t>Professional engineering services for the storm sewers improvements in the Orleans neighbourhoods of Chapel Hill, Chateau Neuf and Convent Glen.</t>
  </si>
  <si>
    <t>AINLEY GRAHAM AND ASSOCIATES LTD 
GLOUCESTER ON</t>
  </si>
  <si>
    <t xml:space="preserve">Professional environmental services to undertake a Phase II Supplemental Environmental Site Assessment at Lansdowne Park. </t>
  </si>
  <si>
    <t>Professional environmental services to undertake inspection and laboratory analysis for the articulated bus garage.</t>
  </si>
  <si>
    <t>TROW ASSOCIATES INC 
OTTAWA ON</t>
  </si>
  <si>
    <t>To clean and repair leather palm gloves and terry towels for Transit personnel.</t>
  </si>
  <si>
    <t>INDEPENDENT LINEN SERVICES
OTTAWA ON</t>
  </si>
  <si>
    <t>STOKES INTERNATIONAL
TORONTO ON</t>
  </si>
  <si>
    <t xml:space="preserve">To supply and deliver kitchen wash-up equipment for the Huron Early Learning Child Care Centre. </t>
  </si>
  <si>
    <t>C A PARADIS INC
OTTAWA ON</t>
  </si>
  <si>
    <t>To produce one million-five-hundred and seventy three-thousand (1,573,000) transit passes for Transit Services.</t>
  </si>
  <si>
    <t>ACME TICKET
TORONTO ON</t>
  </si>
  <si>
    <t>To supply and deliver classroom and educational furnishings - Huron Early Learning Child Care Centre.</t>
  </si>
  <si>
    <t>LOUISE KOOL AND GALT LIMITED
SCARBOROUGH ON</t>
  </si>
  <si>
    <t>To supply and deliver appliances for the Huron Early Learning Child Care Centre.</t>
  </si>
  <si>
    <t>THE BRICK
EDMONTON AB</t>
  </si>
  <si>
    <t>For the supply and delivery of staffing uniform requirements for summer aquatics and camps.</t>
  </si>
  <si>
    <t>SPECTRUM PROMOTION MARKETING
OTTAWA ON</t>
  </si>
  <si>
    <t>CO/EPS/CSS</t>
  </si>
  <si>
    <t>To provide rental and service of linen for the Homes for the Aged.</t>
  </si>
  <si>
    <t>HLS LINEN SERVICES
OTTAWA ON</t>
  </si>
  <si>
    <t>To supply uniform socks to the corporate uniform centre for distribution to Paramedics, Fire-Fighters, By-Law Officers and Transit.</t>
  </si>
  <si>
    <t>THE GREAT CANADIAN SOCKS CO  INC
TORONTO ON</t>
  </si>
  <si>
    <t>To supply high visibility rain suits on an as and when required basis for the Ottawa Health and Safety Department.</t>
  </si>
  <si>
    <t>ACKLANDS GRANGER
OTTAWA ON</t>
  </si>
  <si>
    <t>To provide on an as and when requested basis 2010 Long Service Awards for the Formal Employee Recognition Program.</t>
  </si>
  <si>
    <t>BIRKS AND MAYORS INC
OTTAWA ON</t>
  </si>
  <si>
    <t>RSVP</t>
  </si>
  <si>
    <t>BRYAN'S REFRIGERATION LTD 
NEPEAN ON</t>
  </si>
  <si>
    <t>VEZINA OPTICIANS
ORLEANS ON</t>
  </si>
  <si>
    <t>Engineering services to undertake Phase 3 of the roof leakage investigation and repair at the Ottawa Police Headquarters.</t>
  </si>
  <si>
    <t>BROOK VAN DALEN AND ASSOCIATES LIMITED
NEPEAN ON</t>
  </si>
  <si>
    <t>Consulting services to assist with the Development Charge Background Study.</t>
  </si>
  <si>
    <t>WATSON AND ASSOCIATES ECONOMISTS LIMITED
MISSISSAUGA ON</t>
  </si>
  <si>
    <t>Professional services to provide data entry services for Provincial Offences Notices.</t>
  </si>
  <si>
    <t>RESOLVE CORPORATION
TORONTO ON</t>
  </si>
  <si>
    <t>IT/NET OTTAWA INC 
OTTAWA ON</t>
  </si>
  <si>
    <t>Temporary Placement of Information Technology Human Resources, Intermediate Infrastructure Operations Systems Specialist, to assist with Phase 4 of the MS-Office Upgrade from Version 2000 to Version 2007.</t>
  </si>
  <si>
    <t>DONNA CONA INC 
OTTAWA ON</t>
  </si>
  <si>
    <t>ROBINSON CONSULTANTS INC 
KANATA ON</t>
  </si>
  <si>
    <t>AECOM CANADA LTD 
WHITBY ON</t>
  </si>
  <si>
    <t>JL RICHARDS AND ASSOCIATES LTD 
OTTAWA ON</t>
  </si>
  <si>
    <t>ASCENTUM INC 
OTTAW ON</t>
  </si>
  <si>
    <t xml:space="preserve">Professional environmental services to undertake supplemental drilling associated with the environmental risk management plan at the Rideau Yard. </t>
  </si>
  <si>
    <t>Temporary Placement of Information Technology Human Resources, Technical Project Manager, to complete the remaining activities from Project 2635 and begin the implementation phase for Project 2649.</t>
  </si>
  <si>
    <t>EAGLE PROFESSIONAL RESOURCES INC 
OTTAWA ON</t>
  </si>
  <si>
    <t>Temporary Placement of Information Technology Human Resources, Enterprise Architect, to perform an architectural study to assist in the planning and coordination of a number of key initiatives within Transit Services.</t>
  </si>
  <si>
    <t>LEVERAGE TECHNOLOGY RESOURCES INC 
OTTAWA ON</t>
  </si>
  <si>
    <t>Catering services for the Mayor's reception for Members of the Diplomatic Corps on 21 April 2010 at the Jean Pigott Hall.</t>
  </si>
  <si>
    <t>FAIRMONT CHATEAU LAURIER
OTTAWA ON</t>
  </si>
  <si>
    <t>Engineering services to undertake construction of a new garage entrance at the Police Station located at 474 Elgin Street.</t>
  </si>
  <si>
    <t>DAVID S MCROBIE ARCHITECTS INC
OTTAWA ON</t>
  </si>
  <si>
    <t>EAGLE PROFESSIONAL RESOURCES INC
TORONTO ON</t>
  </si>
  <si>
    <t>MARGO E HOYT
OTTAWA ON</t>
  </si>
  <si>
    <t>Temporary Placement of Information Technology Human Resources, Security Analyst, to provide assistance with all aspects of PCI DSS compliance work assigned to the IM/IT Security Unit.</t>
  </si>
  <si>
    <t>CORADIX TECHNOLOGY CONSULTING LTD
OTTAWA ON</t>
  </si>
  <si>
    <t>LEVERAGE TEK IT SOLUTIONS 
OTTAWA ON</t>
  </si>
  <si>
    <t>Temporary Placement of  Information Technology Human Resources, Senior GIS Systems Analyst Developer Architect, to assist with eGIS and legacy MAP enterprise systems.</t>
  </si>
  <si>
    <t>GPS AND ASSOCIATES INC
STITTSVILLE ON</t>
  </si>
  <si>
    <t>Professional services to undertake the assessment of elevator equipment at various locations within the city of Ottawa.</t>
  </si>
  <si>
    <t>ROONEY IRVING AND ASSOC LTD
OTTAWA ON</t>
  </si>
  <si>
    <t>Temporary Placement of  Information Technology Human Resources, Senior Security Analyst, to provide expertise in the development of security processes and procedures for PCI compliance.</t>
  </si>
  <si>
    <t>Temporary Placement of  Information Technology Human Resources, Application Consultant / Developer to provide technical expertise in support of Oracle (Stellent) Integrations, mentoring to staff and software and integration skills.</t>
  </si>
  <si>
    <t>R J MCKEE ENGINEERING LTD
OTTAWA ON</t>
  </si>
  <si>
    <t>Professional services to undertake the delivery of courses pertaining to the Special Constables Training Program.</t>
  </si>
  <si>
    <t>ALGONQUIN COLLEGE
OTTAWA ON</t>
  </si>
  <si>
    <t>Temporary Placement of Information Technology Human Resources, Quality Assurance Encryption Tester, to develop and manage QA/Test strategy and processes against the City's existing encryption product.</t>
  </si>
  <si>
    <t>Professional services to provide communication support for the undertaking of two public design unveilings for the Lansdowne Revitalization Project.</t>
  </si>
  <si>
    <t>MEDIAPLUS ADVERTISING
OTTAWA ON</t>
  </si>
  <si>
    <t>Professional services to undertake the PCI Compliance Program.</t>
  </si>
  <si>
    <t>NET CYCLOPS
MISSISSAUGA ON</t>
  </si>
  <si>
    <t>Professional services to undertake the delivery of technical tree falling, hazard and danger tree cutting, tree climbing, fall protection and work positioning training.</t>
  </si>
  <si>
    <t>ARBORICULTURE CANADA
OLDS AB</t>
  </si>
  <si>
    <t>Temporary Placement of Information Technology Human Resources, Quality Assurance Specialist, to evaluate and test new or modified internet and intranet software programs and software development procedures.</t>
  </si>
  <si>
    <t>Professional services to undertake the delivery of courses pertaining to the Basic Skills for Integrated Control Centre Operations.</t>
  </si>
  <si>
    <t>Professional services to undertake the low-flow water fixture retrofit at various City of Ottawa locations.</t>
  </si>
  <si>
    <t>Temporary Placement of Information Technology Human Resources, Technical Architect / Lead, to support the "Evergreen" Initiative in the replacement of aging technology.</t>
  </si>
  <si>
    <t>Temporary Placement of Information Technology Human Resources, Enterprise Architect, to develop plans that bridge the gap between the current and target business operations and facilitate the adoption of technology-enabled solutions.</t>
  </si>
  <si>
    <t>Temporary Placement of Information Technology Human Resources, Enterprise Architect, to develop the strategic context and to assist in the planning and coordination of a number of key initiatives within the Fleet Services Branch.</t>
  </si>
  <si>
    <t>DKS ASSOCIATES
TAMPA FL</t>
  </si>
  <si>
    <t>HAMPTON INN OTTAWA
OTTAWA ON</t>
  </si>
  <si>
    <t>Temporary Placement of Information Technology Human Resources, Web Application Consultant / Developer, to provide technical expertise in support of ECM development and infrastructure support activities.</t>
  </si>
  <si>
    <t>EXCEL HUMAN RESOURCES
OTTAWA ON</t>
  </si>
  <si>
    <t>MAURER AND ASSOCIATES
ARLINGTON VA</t>
  </si>
  <si>
    <t>Professional architectural services to undertake the redesign of the existing drivers and mechanics training area at 1500 St. Laurent Boulevard.</t>
  </si>
  <si>
    <t>FEHR AND PEERS
SAN DIEGO CA</t>
  </si>
  <si>
    <t>Temporary Placement of Information Technology Human Resources, PCI Qualified Security Assessor to support the completion of initiatives identified within the PCI Compliancy Action Plan.</t>
  </si>
  <si>
    <t>DELOITTE AND TOUCHE
OTTAWA ON</t>
  </si>
  <si>
    <t>DISNEY INSTITUTE
LAKE BUENA VISTA FL</t>
  </si>
  <si>
    <t>Temporary Placement of Information Technology Human Resources, Technical Architect Consultant, to lead and provide technical leadership for the Active Directory 2008 project.</t>
  </si>
  <si>
    <t>MESSA COMPUTING INC
OTTAWA ON</t>
  </si>
  <si>
    <t>Professional services to provide landscape architectural services for the Hillside Estate Park Master Plan and Playground Development Project.</t>
  </si>
  <si>
    <t>TRACY WHALEN LANDSCAPE ARCHITE
NEPEAN ON</t>
  </si>
  <si>
    <t>Professional architectural services to undertake the building renovations at 805 Belfast Road.</t>
  </si>
  <si>
    <t>Professional services to relocate approximately one hundred (100) staff, equipment, tools and office contents from four (4) separate locations into the new articulated bus garage located at 745 Industrial Avenue.</t>
  </si>
  <si>
    <t>Professional architectural services related to the Conroy Works Yard Development Surface Operations facility.</t>
  </si>
  <si>
    <t>HARISH GUPTA ARCHITECTS INC 
OTTAWA ON</t>
  </si>
  <si>
    <t>Temporary Placement of Information Technology Human Resources, ITSM Implementation Project Manager, to act as a focal point regarding ITIL implementation related issues and tasks, primarily related to Change Management.</t>
  </si>
  <si>
    <t>SI SYSTEMS
OTTAWA ON</t>
  </si>
  <si>
    <t>Temporary Placement of Information Technology Human Resources, Senior SAP Business Analyst HR Payroll / Time, to support the City's SAP HR Payroll system.</t>
  </si>
  <si>
    <t>Temporary Placement of Information Technology Human Resources, Project Manager / Lead, to complete the project phases for several Business Solutions Branch initiatives.</t>
  </si>
  <si>
    <t>MESSA COMPUTING
OTTAWA ON</t>
  </si>
  <si>
    <t>To provide consulting/research concerning City’s current use of global risk management software and to conduct various training related to this software.</t>
  </si>
  <si>
    <t>MA INDEPENDENT BUILDING SERVICES LTD
MANOTICK ON</t>
  </si>
  <si>
    <t>Janitorial Services at the Robert O Pickard Centre, 800 Greens Creek Drive, Ottawa.</t>
  </si>
  <si>
    <t>PIERRE LARCHE PAINTING
ROCKLAND ON</t>
  </si>
  <si>
    <t xml:space="preserve">Bell Arena Facility Upgrades at 50 Cassidy Road, Ottawa. </t>
  </si>
  <si>
    <t>FRECON CONSTRUCTION LTD
RUSSELL ON</t>
  </si>
  <si>
    <t>Asphaltic Overlay on Lyon Street (Catherine St to Wellington St), Greenbank Road (275m south of West Hunt Club Road to 35m north of Banner Rd), Greenbank Road (Iris St to south limit of Highway 417) and Pinecrest Road (north limit of Highway 417 to Carling Avenue).</t>
  </si>
  <si>
    <t>Innes Road (RR30) Intersection Modifications - Orleans Blvd. (RR56) to Old Innes Road.</t>
  </si>
  <si>
    <t>GOLDIE MOHR LTD
NEPEAN ON</t>
  </si>
  <si>
    <t>Repair main entrance steps at Walter Baker Sports Centre at 100 Malvern Drive, Nepean.</t>
  </si>
  <si>
    <t>LARIVIERE CONSTRUCTION ONTARIO LTD
OTTAWA ON</t>
  </si>
  <si>
    <t>Woodroffe Avenue Pedestrian Bridge construction.</t>
  </si>
  <si>
    <t>ALGONQUIN COLLEGE
NEPEAN ON</t>
  </si>
  <si>
    <t>Surface Treatment on Third Line Road, Old Almonte Road, Northwoods Drive, Tranquility Lane, March Valley Road, Harnett Road and Paden Road.</t>
  </si>
  <si>
    <t>Landscape development of River's Bend Park at 245 Riversedge Crescent.</t>
  </si>
  <si>
    <t xml:space="preserve">Asbestos removal at the Sunnyside Library at 1049 Bank Street </t>
  </si>
  <si>
    <t>ARK CONSTRUCTION LTD
OTTAWA ON</t>
  </si>
  <si>
    <t>Boiler replacement at Canterbury Pool  at 2185 Arch Street.</t>
  </si>
  <si>
    <t xml:space="preserve">Terry Fox Drive Extension (Richardson Side Road to Second Line Road) </t>
  </si>
  <si>
    <t>KARSON KONSTRUCTION
CARP ON</t>
  </si>
  <si>
    <t xml:space="preserve">Road Crack Sealing Services for the West District. </t>
  </si>
  <si>
    <t>Road Crack Sealing Services for the East District.</t>
  </si>
  <si>
    <t>Microsurfacing on Vanier Parkway (Highway 417 to Montreal Road), Riverside Drive (200m S. of Hunt Club to 200m S. of Hog's Back), Hunt Club Road (Prince of Wales to Merivale), Hunt Club Road. (Paul Anka to 100m E. of Albion).</t>
  </si>
  <si>
    <t>DUNCOR ENTERPRISES INC
BARRIE ON</t>
  </si>
  <si>
    <t>Construction of 2W/2C Feedermain-Spratt Road to Ottawa South Pumping Station.</t>
  </si>
  <si>
    <t>TAGGART CONSTRUCTION LTD
OTTAWA ON</t>
  </si>
  <si>
    <t>Microsurfacing on Road 174 Eastbound and Westbound.</t>
  </si>
  <si>
    <t xml:space="preserve">Construction of Strandherd Armstrong Bridge (SN 112020) </t>
  </si>
  <si>
    <t>CONCREATE USL LTD
BOLTON ON</t>
  </si>
  <si>
    <t>SAFE STEP BUILDING TREATMENTS
KINGSTON ON</t>
  </si>
  <si>
    <t>Ceramic Tile Replacement at Walter Baker Sports Centre at 100 Malvern Drive, Nepean.</t>
  </si>
  <si>
    <t>CARDINAL CONTRACTING
BOURGET ON</t>
  </si>
  <si>
    <t>Supply and install playstructure equipment at Queensway Park at 1580 Telesat Crescent, Ottawa.</t>
  </si>
  <si>
    <t>PLAYGROUND PLANNERS
OTTAWA ON</t>
  </si>
  <si>
    <t>Tipping fees for contaminated materials for the Hunt Club Road Phase I project.</t>
  </si>
  <si>
    <t>WSI - WASTE SERVICES INC
OTTAWA ON</t>
  </si>
  <si>
    <t xml:space="preserve">Tipping fees for contaminated materials for the Tremblay Road project. </t>
  </si>
  <si>
    <t>Expansion of Rideauview Community Centre at 4310 Shoreline Drive, Gloucester.</t>
  </si>
  <si>
    <t>WATERDON CONSTRUCTION LTD
NEPEAN ON</t>
  </si>
  <si>
    <t>Retrofit Works at March Pumping Station at 305 Legget Drive, Ottawa</t>
  </si>
  <si>
    <t>POWER TEK ELECTRICAL SERVICES
STITTSVILLE ON</t>
  </si>
  <si>
    <t>DAY VIEW ELECTRIC INC
GLOUCESTER ON</t>
  </si>
  <si>
    <t>Lining of Building Sewer Laterals for the City of Ottawa.</t>
  </si>
  <si>
    <t>Landscape development of Miller's Point Park at 474 Lockmaster Crescent, Ottawa.</t>
  </si>
  <si>
    <t>M DAVIS LANDSCAPE AND DESIGN INC
RICHMOND ON</t>
  </si>
  <si>
    <t>Mobile Household Hazardous Waste Depot Services at various sites within the City of Ottawa.</t>
  </si>
  <si>
    <t>Additional Renovations for water leak repairs at the Sunnyside Library at 1049 Bank Street.</t>
  </si>
  <si>
    <t>Additional construction works at the Charles Sims Garage to install extended stack supports.</t>
  </si>
  <si>
    <t>Landscaping development at Morrison Park at 1095 Morrison Drive, Ottawa.</t>
  </si>
  <si>
    <t>Landscape development at Queensway Park at 1355 Aurele Street, Ottawa.</t>
  </si>
  <si>
    <t xml:space="preserve">Additional construction works at the Old Riverside Drive storage tank. </t>
  </si>
  <si>
    <t xml:space="preserve">Additional construction works at Pretoria Ave Lift Bridge, Structure 012270, Phase 2 Rehabilitation. </t>
  </si>
  <si>
    <t>Sanitary and Process Piping Modifications at Britannia and Lemieux Island Water Purification Plants.</t>
  </si>
  <si>
    <t>Janitorial Services at Lemieux/Britannia Water Purification Plants.</t>
  </si>
  <si>
    <t>Janitorial Services at the Trail Road Landfill Site.</t>
  </si>
  <si>
    <t>MA INDEPENDENT BUILDING SERVICES LTD
OTTAWA ON</t>
  </si>
  <si>
    <t>General Building Painting Services for the Administration Buildings.</t>
  </si>
  <si>
    <t>BLACK AND MCDONALD LIMITED
OTTAWA ON</t>
  </si>
  <si>
    <t>Electrical services contract for Central District.</t>
  </si>
  <si>
    <t>Electrical services contract for East District.</t>
  </si>
  <si>
    <t>Electrical services contract for East Rural District.</t>
  </si>
  <si>
    <t>Electrical services contract for West District.</t>
  </si>
  <si>
    <t>Electrical services contract for West Rural District.</t>
  </si>
  <si>
    <t>Electrical services contract for South District.</t>
  </si>
  <si>
    <t xml:space="preserve">To provide labour, equipment, and materials for the Shingle Roof Replacement at Earl Armstrong Arena, 2020 Ogilvie Road.  </t>
  </si>
  <si>
    <t>RAY CYR ROOFING AND SHEET METAL WORK CO LTD
OTTAWA ON</t>
  </si>
  <si>
    <t xml:space="preserve">Sandridge Road Reconstruction (Merriman Ave to Hillsdale Rd.) and Hillsdale Road Sewer Outlet (Sandridge Rd. to Hemlock Pumping Station).  </t>
  </si>
  <si>
    <t xml:space="preserve">To provide labour, equipment, and materials for the Redevelopment of Parkdale Park and Field House, 366 Parkdale Avenue.  </t>
  </si>
  <si>
    <t>3925951 CANADA INC
OTTAWA ON</t>
  </si>
  <si>
    <t xml:space="preserve">To provide labour, equipment, and materials for the completion of water valve inspections at various locations. </t>
  </si>
  <si>
    <t>VIP INSPECTION AND OPERATION
GATINEAU QC</t>
  </si>
  <si>
    <t xml:space="preserve">Rental and monthly maintenance of temporary air handling unit at 2 Daly Avenue.  </t>
  </si>
  <si>
    <t>CARRIER CANADA LTD
OTTAWA ON</t>
  </si>
  <si>
    <t xml:space="preserve">To provide labour, equipment, and materials for the replacement of the existing elevator hydraulic cylinder at the Jack Purcell Community Centre, 320 Jack Purcell Lane.  </t>
  </si>
  <si>
    <t>KONE INC
OTTAWA ON</t>
  </si>
  <si>
    <t xml:space="preserve">To provide janitorial services at Woodridge Court Daycare, Foster Farms Daycare, Foster Farms Community Centre, Michele Heights Community Centre, and Ron Kolbus Lakeside Centre.  </t>
  </si>
  <si>
    <t>CLEAN MASTER JANITORIAL SERVICES 
OTTAWA ON</t>
  </si>
  <si>
    <t xml:space="preserve">Asphaltic Overlay on Roger Stevens Drive, etc. </t>
  </si>
  <si>
    <t xml:space="preserve">Tweedsmuir Avenue (Clare St. to Carling Ave.) - Road, Sewer and Watermain Reconstruction.  </t>
  </si>
  <si>
    <t xml:space="preserve">To provide janitorial services at the Carling Avenue Family Shelter, 2980 Carling Avenue.  </t>
  </si>
  <si>
    <t>DUST MOON MAINTENANCE
OTTAWA ON</t>
  </si>
  <si>
    <t xml:space="preserve">To provide labour, equipment, and materials for the completion of washroom accessibility upgrades at Goulbourn Recreation Centre, Carleton Lodge, and Blackburn Community Centre &amp; Arena.  </t>
  </si>
  <si>
    <t>Installation of underground traffic plants as and when requested.</t>
  </si>
  <si>
    <t>O LEARY'S LIMITED
OTTAWA ON</t>
  </si>
  <si>
    <t xml:space="preserve">To provide janitorial services at four (4) daycare facilities in the South district.  </t>
  </si>
  <si>
    <t>SOLMEX INC
MONTREAL QC</t>
  </si>
  <si>
    <t xml:space="preserve">To provide four (4) scheduled preventative maintenance services at five (5) specified fire stations annually and the supply of OEM parts.  </t>
  </si>
  <si>
    <t>OTTAWA COMPRESSOR SERVICES
NEPEAN ON</t>
  </si>
  <si>
    <t xml:space="preserve">O-Train Rideau River Bridge (SN 015290) Rehabilitation. </t>
  </si>
  <si>
    <t xml:space="preserve">Pavement Preservation on Prince of Wales Dr., etc.  </t>
  </si>
  <si>
    <t>MILLER PAVING LIMITED
GORMLEY ON</t>
  </si>
  <si>
    <t xml:space="preserve">To provide labour, equipment, and materials for the replacement of air handling units at the Arts Court Building, 2 Daly Avenue.  </t>
  </si>
  <si>
    <t>T P CRAWFORD LTD
GLOUCESTER ON</t>
  </si>
  <si>
    <t>To provide labour, equipment, and materials for chiller maintenance service at Ben Franklin Place, 101 Centrepointe Drive.</t>
  </si>
  <si>
    <t>JOHNSON CONTROLS LTD # T6067
TORONTO ON</t>
  </si>
  <si>
    <t xml:space="preserve">East Transitway Nicholas Road Ramp Underpass Renewal (SN 016040). </t>
  </si>
  <si>
    <t>STEEL DESIGN  AND FABRICATORS LTD
BOLTON ON</t>
  </si>
  <si>
    <t xml:space="preserve">Road Preservation Resurfacing on Heron Rd. etc.  </t>
  </si>
  <si>
    <t xml:space="preserve">To provide labour, equipment, and materials for the construction of a basketball Pad at Cyrville Park, 1420 Meadowbrook Road. </t>
  </si>
  <si>
    <t xml:space="preserve">Phase II of the replacement of batteries within the O-Train corridor.  </t>
  </si>
  <si>
    <t>RAIL TERM INC
DORVAL QC</t>
  </si>
  <si>
    <t xml:space="preserve">To provide labour, equipment, and materials for the construction of Keyrock Park located in Kanata Estates.  </t>
  </si>
  <si>
    <t>M  DAVIS LANDSCAPE AND DESIGN INC 
OTTAWA ON</t>
  </si>
  <si>
    <t xml:space="preserve">Additional work for the Brookfield Road and Flannery Drive Roundabout </t>
  </si>
  <si>
    <t xml:space="preserve">Additional granular material for Brownlee Road Culvert Replacement.  </t>
  </si>
  <si>
    <t>GOLDIE MOHR LTD 
OTTAWA ON</t>
  </si>
  <si>
    <t>BLACK AND MACDONALD LIMITED
OTTAWA ON</t>
  </si>
  <si>
    <t>3925951 CANADA INC 
OTTAWA ON</t>
  </si>
  <si>
    <t>TERAFLEX LTD 
OTTAWA ON</t>
  </si>
  <si>
    <t xml:space="preserve">Additional work as part of approved contingency for the SCADA Upgrade project.  </t>
  </si>
  <si>
    <t xml:space="preserve">One (1) additional night cleaner at four (4) hours per night five (5) days per week at Ottawa City Hall, 110 Laurier Avenue for the period ending 31 January 2011. </t>
  </si>
  <si>
    <t>SOLMEX INC 
MONTREAL QC</t>
  </si>
  <si>
    <t>Additional fencing and scaffolding rental for Stittsville Arena roof replacement.</t>
  </si>
  <si>
    <t>D R DEVINE ROOFING AND SHEET METAL LTD 
CARP ON</t>
  </si>
  <si>
    <t>To provide courier services for Immunization Clinics at various City Of Ottawa locations.</t>
  </si>
  <si>
    <t>PANIC EXPRESS
OTTAWA ON</t>
  </si>
  <si>
    <t>To provide roof replacement at the Heron Road Client Center, 1480 Heron Road, Ottawa.</t>
  </si>
  <si>
    <t>LEAK FREE ROOFING
ORLEANS ON</t>
  </si>
  <si>
    <t>To supply and install a dehumidifier system at the Kanata Leisure Centre, 70 Aird Place, Kanata.</t>
  </si>
  <si>
    <t>To provide all labour, equipment and materials for road surface treatment on McCordick Road, Moonstone Road, Old Almonte Road, Armitage Road, Highview Road, McGee Side Road and Canon Smith Drive.</t>
  </si>
  <si>
    <t>To provide for renovations at the Gloucester Splash Pool, 2040 Ogilvie Road.</t>
  </si>
  <si>
    <t>HVAC maintenance services for the Central District.</t>
  </si>
  <si>
    <t>ASSOCIATE AIR MECHANICAL SYSTEMS LTD
OTTAWA ON</t>
  </si>
  <si>
    <t>HVAC maintenance services for the South District.</t>
  </si>
  <si>
    <t>HVAC maintenance services for the East District.</t>
  </si>
  <si>
    <t>HVAC maintenance services for the West District.</t>
  </si>
  <si>
    <t>HVAC maintenance services for Ottawa Police Services facilities.</t>
  </si>
  <si>
    <t>HVAC maintenance services for the West Rural District.</t>
  </si>
  <si>
    <t>ZONE TECH AIR CONDITIONING
NEPEAN ON</t>
  </si>
  <si>
    <t>CIMCO REFRIGERATION
TORONTO ON</t>
  </si>
  <si>
    <t>To provide additional construction as part of approved contingency of Huron Early Learning Centre, 24 Capilano Drive, Nepean.</t>
  </si>
  <si>
    <t>HVAC maintenance services for City Of Ottawa Administration Buildings.</t>
  </si>
  <si>
    <t>Renovations at the Greenboro Community Centre, 363 Lorry Greenberg Drive, Ottawa.</t>
  </si>
  <si>
    <t>To provide janitorial services for the Ottawa Police Services West Division Headquarters, 211 Huntmar Road, Kanata.</t>
  </si>
  <si>
    <t>NASCO
HULL QC</t>
  </si>
  <si>
    <t>Additional construction for drainage at Constance Bay Community Centre as part of the construction of accessible loading areas and sidewalks.</t>
  </si>
  <si>
    <t xml:space="preserve">MALLWOOG AGGREGATE LIMITED  
DUNROBIN ON                         </t>
  </si>
  <si>
    <t>Renovations at the Ottawa Fire Services Administration Building, 1445 Carling Avenue, Ottawa.</t>
  </si>
  <si>
    <t>WATERDON CONSTRUCTION LTD 
NEPEAN ON</t>
  </si>
  <si>
    <t>ARK CONSTRUCTION LIMITED
OTTAWA ON</t>
  </si>
  <si>
    <t>To provide all labour, equipment and materials for the reconstruction of road, sewer and watermain on Cambridge Street, Frederick Place and Jackson Avenue.</t>
  </si>
  <si>
    <t>CACE CONSTRUCTION LTD
GLOUCESTER ON</t>
  </si>
  <si>
    <t>Additional construction works for the Wall Restoration at Hintonburg Park</t>
  </si>
  <si>
    <t>To provide streetlight cable fault underground repairs City of Ottawa locations.</t>
  </si>
  <si>
    <t>To provide all labour, equipment and materials for the construction of new concrete sidewalks on Data Centre Road, Hunt Club Road and Bronson Avenue.</t>
  </si>
  <si>
    <t>Transit wall preservation on bridges, retaining walls and tunnels along sections of the Transitway.</t>
  </si>
  <si>
    <t>COLAUTTI CONSTRUCTION LTD
GLOUCESTER ON</t>
  </si>
  <si>
    <t>HVAC maintenance services for City of Ottawa radio site locations.</t>
  </si>
  <si>
    <t>To provide additional funds for tree cleaning and temporary culverts for the extension of Terry Fox Drive from March Road to Second Line Road.</t>
  </si>
  <si>
    <t>KARSON KONSTRUCTION            
CARP ON</t>
  </si>
  <si>
    <t>To provide all labour, equipment and materials for the roof replacement at the Walter Baker Sports Centre, 100 Malvern Drive, Nepean.</t>
  </si>
  <si>
    <t>COUVREUR ROLLAND
GATINEAU QC</t>
  </si>
  <si>
    <t>To provide asphaltic overlay on Fourth Line Road, Barnsdale Road, Canon Smith Drive, Willola Beach Road, Huntmar Road and Ashton Station Road.</t>
  </si>
  <si>
    <t>To provide road realignment on Goulbourn Forced Road and Kanata Avenue.</t>
  </si>
  <si>
    <t>To provide elevator modernization at the Queensway Transit Station.</t>
  </si>
  <si>
    <t>REGIONAL ELEVATOR
OTTAWA ON</t>
  </si>
  <si>
    <t>Supply and installation of signs for park identification at various City of Ottawa Parks.</t>
  </si>
  <si>
    <t>TRI PRO CUSTOM SIGNS AND GRAPHICS INC
OTTAWA ON</t>
  </si>
  <si>
    <t>Central Area Transitway improvements on Slater Street and Albert Street.</t>
  </si>
  <si>
    <t>PRESTIGE DESIGN AND CONSTRUCTION LTD
NEPEAN ON</t>
  </si>
  <si>
    <t>To provide all labour, equipment and materials for the Culvert replacements on Boundary Road, Devine Road and Dalmeny Road.</t>
  </si>
  <si>
    <t>WILLIS KERR CONTRACTING LTD
MOUNTAIN ON</t>
  </si>
  <si>
    <t>To provide all labour, equipment and materials for the Construction of Kanata West Fire Station No. 46 at 34 Iber Road, Kanata.</t>
  </si>
  <si>
    <t>MCDONALD BROTHERS CONSTRUCTION INC
OTTAWA ON</t>
  </si>
  <si>
    <t>To provide additional funds for the watermain reconstruction on Mayfair Avenue from Byron Avenue to Helena Street.</t>
  </si>
  <si>
    <t xml:space="preserve"> KCE CONSTRUCTION LIMITED     
OTTAWA ON</t>
  </si>
  <si>
    <t>To provide all labour, equipment and materials for the architectural and mechanical upgrades at the Brewer Arena, 151 Brewer Way, Ottawa.</t>
  </si>
  <si>
    <t>GOOD MECHANICAL
NEPEAN ON</t>
  </si>
  <si>
    <t>To provide all labour, equipment and materials for the construction of two (2) play structures at Aquaview Park.</t>
  </si>
  <si>
    <t>To provide all labour, equipment and materials for the stair replacement at the front entrance of Ben Franklin Place, 101 Centrepointe Drive, Nepean.</t>
  </si>
  <si>
    <t>TRUELOCK INTERLOCK
OTTAWA ON</t>
  </si>
  <si>
    <t>To provide all labour, equipment and materials for the replacement of pool lockers at the Goulbourn Recreation Centre.</t>
  </si>
  <si>
    <t>Additional work required to complete the Galetta and Lakeview retaining wall replacements.</t>
  </si>
  <si>
    <t>Digital aerial photographs for the geographic information system (GIS).</t>
  </si>
  <si>
    <t>AERO PHOTO INC
QUEBEC QC</t>
  </si>
  <si>
    <t>Asphalt shingle roof replacement  at the Alfred Taylor Recreation Centre at 2300 Community Way.</t>
  </si>
  <si>
    <t>DR BURD ROOFING LTD
OSGOODE ON</t>
  </si>
  <si>
    <t>Roof replacement at the Brantwood Field House at 120 Clegg Street.</t>
  </si>
  <si>
    <t>RAYMOND AND ASSOCIATES ROOFING INC
OTTAWA ON</t>
  </si>
  <si>
    <t>South and east side roof replacement at the Jim Durrell Recreation Centre at 1265 Walkley Road.</t>
  </si>
  <si>
    <t>Replacement of unit pavers required at Britannia Park at 2805 Carling Avenue.</t>
  </si>
  <si>
    <t>EXEL CONTRACTING INC
KANATA ON</t>
  </si>
  <si>
    <t>Electrical power distribution upgrades at the Rosemount Library at 18 Rosemount Avenue.</t>
  </si>
  <si>
    <t>DONALD SERVANT ELECTRIC LIMITED
OTTAWA ON</t>
  </si>
  <si>
    <t>Fire protection sprinkler piping replacement to bring the piping system up to current code at the Walter Baker Sports Centre at 100 Malvern Drive.</t>
  </si>
  <si>
    <t>VIKING FIRE PROTECTION
NEPEAN ON</t>
  </si>
  <si>
    <t>Replacement of the partial asphalt shingle roof at the Huntley Salt Dome at 2941 March Road.</t>
  </si>
  <si>
    <t>SCOTT HEALEY ROOFING LTD
OTTAWA ON</t>
  </si>
  <si>
    <t>Janitorial Services at the Ottawa Communication Building at 1423 Randall Avenue and Fire Station No. 35 at 2355 Alta Vista Avenue.</t>
  </si>
  <si>
    <t>SERRANO COMMERCIAL CLEANING
OTTAWA ON</t>
  </si>
  <si>
    <t>Landscape maintenance services at the Peter D Clarke Long Term Care Centre at 9 Meridian Place and Carleton Lodge Long Term Care Centre at 55 Lodge Road.</t>
  </si>
  <si>
    <t>Pathway lighting replacement at Pineview Park at 1465 Ridgebrook Drive.</t>
  </si>
  <si>
    <t>168063 CANADA INC
GATINEAU QC</t>
  </si>
  <si>
    <t>Ice plant control panel replacement at the Jack Charron Arena at 10 McKitrick Road.</t>
  </si>
  <si>
    <t>A C MECHANICAL REFRIGERATION LTD
OTTAWA ON</t>
  </si>
  <si>
    <t>Building automation system maintenance services at Ben Franklin Place at 101 Centrepointe Drive.</t>
  </si>
  <si>
    <t>INTEGRATED CONTROL SOLUTIONS INC
NEPEAN ON</t>
  </si>
  <si>
    <t>Supply and installation of a playstructure at Cyrville Park at 1420 Meadowbrook Road.</t>
  </si>
  <si>
    <t>HENDERSON RECREATION EQUIPMENT
SIMCOE ON</t>
  </si>
  <si>
    <t>RECIFS
POINTE GATINEAU QC</t>
  </si>
  <si>
    <t>Flagging services for the temporary construction crossing of the Renfrew subdivision track for the Terry Fox Dr extension project.</t>
  </si>
  <si>
    <t>RAIL TERM INC
OTTAWA ON</t>
  </si>
  <si>
    <t>Replacement of the existing access chamber at the Billings Bridge Pumping Station at 2213 Riverside Drive.</t>
  </si>
  <si>
    <t>Supply and Installation of a playstructure at Greenboro Community Centre at 363 Lorry Greenberg Drive.</t>
  </si>
  <si>
    <t>Mobile Security Patrol Responses throughout the City of Ottawa for City owned and leased properties.</t>
  </si>
  <si>
    <t>IRON HORSE CORPORATION
OTTAWA ON</t>
  </si>
  <si>
    <t>Replacement of Cedar shingle roof at the Harry Craig/Carsonby Community Centre at 6045 Prince of Wales Drive.</t>
  </si>
  <si>
    <t>P AND G ROOFING AND SHEET METAL INC
OTTAWA ON</t>
  </si>
  <si>
    <t>Supply and surfacing of play area sand at the New Edinburgh Commons Park at 193 Stanley Avenue.</t>
  </si>
  <si>
    <t>Flooring replacement at the Kars Community Centre at 1604 Old Wellington Street.</t>
  </si>
  <si>
    <t>YOUNG CARPETS INC
OTTAWA ON</t>
  </si>
  <si>
    <t>Indoor plant maintenance for three (3) years at six (6) City of Ottawa Administration Buildings (Ottawa City Hall, 100 Constellation, Ben Franklin Place, Ottawa Police Central Division Headquarters, Ottawa Police East Division Headquarters and Ottawa Police West Division Headquarters).</t>
  </si>
  <si>
    <t>PLANTERIORS INC
OTTAWA ON</t>
  </si>
  <si>
    <t>Asphalt paving and concrete repairs to interlock patio at the Blackburn Tennis Club at 2669 Innes Road.</t>
  </si>
  <si>
    <t>CENTRAL PAVING REG'D
GLOUCESTER ON</t>
  </si>
  <si>
    <t>Venting upgrades on boilers #3 and #4 at ROPEC, 800 Green's Creek Drive.</t>
  </si>
  <si>
    <t>ALPHA COMBUSTION
GATINEAU QC</t>
  </si>
  <si>
    <t>Asbestos abatement at the Alta Vista Library at 2516 Alta Vista Drive.</t>
  </si>
  <si>
    <t>FIVE STAR ENTERPRISES
EMBRUN ON</t>
  </si>
  <si>
    <t>Design, construct and install natural playground for the Huron Early Learning Centre at 24 Capilano Drive.</t>
  </si>
  <si>
    <t>BIENENSTOCK NATURAL PLAYGROUND
DUNDAS ON</t>
  </si>
  <si>
    <t>Dehumidifier replacement at the Blackburn Arena at 200 Glen Park Drive.</t>
  </si>
  <si>
    <t>KOOLTECH MECHANICAL INC
ROCKLAND ON</t>
  </si>
  <si>
    <t>Basement renovations required at the Lions Dick Brule Community Centre  at 170 Castlefrank Road.</t>
  </si>
  <si>
    <t>EAST SHORE CONSTRUCTION
PLANTAGENET ON</t>
  </si>
  <si>
    <t>Remediation of two (2) community garden sites (Bronson/Laurier Ave West and Innes/Orient Park Blackburn Hamlet) to remove contaminated soil and lay clean sand fill and topsoil.</t>
  </si>
  <si>
    <t>TRIANGLE PUMP SERVICE LTD
GLOUCESTER ON</t>
  </si>
  <si>
    <t>Fire alarm upgrades at the Fire Station 36 at 900 Industrial Avenue.</t>
  </si>
  <si>
    <t>Water meter service at the Robert Leggett Park at 321 Main Street.</t>
  </si>
  <si>
    <t>BRADLEY KELLY CONSTRUCTION LTD
GLOUCESTER ON</t>
  </si>
  <si>
    <t>Zamboni room concrete lintel replacement at the Erskine Johnson Arena at 3832 Carp Road.</t>
  </si>
  <si>
    <t>AJ CONSTRUCTION OTTAWA LIMITED
OTTAWA ON</t>
  </si>
  <si>
    <t>Masonry repairs to the foundation area of the Richmond Arena at 6095 Perth Street.</t>
  </si>
  <si>
    <t>Emergency sewer repairs required at the property at 389 Main Street.</t>
  </si>
  <si>
    <t>E GEO BROWN EXCAVATING 1992 LTD
NEPEAN ON</t>
  </si>
  <si>
    <t>Additional unforeseen work for the demolition and removal of two (2) buildings located at 4030-4038 Roger Stevens Drive.</t>
  </si>
  <si>
    <t>Emergency deficiency repairs to the Walter Baker Sports Centre pool slide at 100 Malvern Drive.</t>
  </si>
  <si>
    <t>KATHLEEN HARPER
OSHAWA ON</t>
  </si>
  <si>
    <t>To provide all labour, materials and equipment for the renovation and construction of the Administration Space at the Kinburn Fitzroy Facility at 4127 John Shaw Road.</t>
  </si>
  <si>
    <t>LAUGHLIN'S CUSTOM CARPENTRY LTD
KINBURN ON</t>
  </si>
  <si>
    <t>Window Maintenance and Repair Services for Corporate Administration Buildings.</t>
  </si>
  <si>
    <t>GLOUCESTER GLASS AND MIRROR
GLOUCESTER ON</t>
  </si>
  <si>
    <t>To provide all labour, materials and equipment for a LULA Vertical Lift at Nepean Sportsplex at 1701 Woodroffe Avenue.</t>
  </si>
  <si>
    <t>To provide all labour, materials and equipment for Security Services at the Robert O. Pickard Environmental Centre Facility at 800 Greens Creek.</t>
  </si>
  <si>
    <t>CAPITAL SECURITY AND INVESTIGATIONS
OTTAWA ON</t>
  </si>
  <si>
    <t>To provide Building Repair Services at Corporate Administration buildings.</t>
  </si>
  <si>
    <t>CIRRUS BUILDING SERVICES INC
OTTAWA ON</t>
  </si>
  <si>
    <t xml:space="preserve">To provide Building Repair Services for East District Facilities. </t>
  </si>
  <si>
    <t>MIL MAR CONTRACTORS
SARSFIELD ON</t>
  </si>
  <si>
    <t xml:space="preserve">To provide Building Repair Services for Central District Facilities. </t>
  </si>
  <si>
    <t xml:space="preserve">To provide Building Repair Services for East Rural District Facilities. </t>
  </si>
  <si>
    <t xml:space="preserve">To provide Building Repair Services for South District Facilities. </t>
  </si>
  <si>
    <t xml:space="preserve">To provide Building Repair Services for West District Facilities. </t>
  </si>
  <si>
    <t xml:space="preserve">To provide Building Repair Services for West Rural District Facilities. </t>
  </si>
  <si>
    <t>To provide all labour, materials and equipment for the Pinewood Crescent from Richmond Road to Harwood Avenue Integrated Road, Sewer and Watermain Rehabilitation.</t>
  </si>
  <si>
    <t>To provide all labour, materials and equipment for the Design and construction of a Splash Pad at Bluegrass Park at 59 Bluegrass Drive.</t>
  </si>
  <si>
    <t>ABC RECREATION LTD
PARIS ON</t>
  </si>
  <si>
    <t>City Wide Tree Planting Service for 2010.</t>
  </si>
  <si>
    <t>RUPPERT HOLDINGS INC
OTTAWA ON</t>
  </si>
  <si>
    <t>To provide all labour, materials and equipment for the Destruction (Shredding) Documents and Records Services for Client Solution Services Support Division.</t>
  </si>
  <si>
    <t>IRON MOUNTAIN CANADA CORPORATION
TORONTO ON</t>
  </si>
  <si>
    <t>To provide all labour, materials and equipment for the Hunt Club Road at Pike Street Intersection Modifications.</t>
  </si>
  <si>
    <t>To provide all labour, materials and equipment for the Renovation and Expansion of Overbrook Community Centre at 33 Quill Street.</t>
  </si>
  <si>
    <t xml:space="preserve">Replacement of six (6) culverts in the East District. </t>
  </si>
  <si>
    <t>To provide all labour, materials and equipment for the Modernization of two (2) hydraulic elevators at the Blair Transit Station.</t>
  </si>
  <si>
    <t>To provide all labour, materials and equipment for the Resurfacing of Tennis Courts at Canterbury Complex, Gloucester Windsor, Fairmont Park, Owl Park and Pinecrest Complex.</t>
  </si>
  <si>
    <t>ALL SIGNS
NAVAN ON</t>
  </si>
  <si>
    <t>To provide all labour, materials and equipment for the Locker and Floor Replacement at the Kanata Leisure Centre at 70 Aird Place.</t>
  </si>
  <si>
    <t>To provide all labour, materials and equipment for the Elevator Modernization at the Walter Baker Sports Centre at 100 Malvern Drive.</t>
  </si>
  <si>
    <t>To provide all labour, materials and equipment for the Ventilation Upgrade and Air Conditioning Installation at Billings Bridge Pumping Station at 2213 Riverside Drive.</t>
  </si>
  <si>
    <t>D AND G LANDSCAPING INC
GREELY ON</t>
  </si>
  <si>
    <t>Recycling Collection Services for Central District buildings.</t>
  </si>
  <si>
    <t>TOMLINSON ENVIRONMENTAL SERVICES LTD
CARP ON</t>
  </si>
  <si>
    <t>Removal and replacement of curbs and overlay asphalt on Juniper Street from Balsam to Willow.</t>
  </si>
  <si>
    <t>COLAUTTI CONSTRUCTION LTD 
OTTAWA ON</t>
  </si>
  <si>
    <t xml:space="preserve">Maintenance of existing and future street lighting systems in the City of Ottawa. </t>
  </si>
  <si>
    <t>Emergency repairs to the leaking brine line header at the Nepean Sportsplex Curling Club.</t>
  </si>
  <si>
    <t>CIMCO
TORONTO ON</t>
  </si>
  <si>
    <t xml:space="preserve">Supply of 2010 Parking tickets for the Parking Ticket Management System of the City of Ottawa. </t>
  </si>
  <si>
    <t>PARKSMART INC
MISSISSAUGA ON</t>
  </si>
  <si>
    <t>Repairs to elevator at Lynx Stadium.</t>
  </si>
  <si>
    <t>Alterations to hydro lines within construction zones for Queenswood Heights at Des Arbres Street and Marcoux Drive in Orleans.</t>
  </si>
  <si>
    <t>HYDRO ONE
PERTH</t>
  </si>
  <si>
    <t>2010 annual support system upgrades for operations of the Parking Ticket Management System of the City of Ottawa.</t>
  </si>
  <si>
    <t>Rental of Portable Toilets for Parks, Recreation an Cultural Services facilities.</t>
  </si>
  <si>
    <t>COMFORT STATION TOILET RENTALS
GLOUCESTER ON</t>
  </si>
  <si>
    <t>Janitorial Services for Dental Clinic at 40 Cobourg Street, Ottawa.</t>
  </si>
  <si>
    <t>CP MAINTENANCE
OTTAWA ON</t>
  </si>
  <si>
    <t>Asbestos abatement and removal of hazardous materials at the Ballantyne Building at 1447 Carling Avenue, Ottawa.</t>
  </si>
  <si>
    <t>AMOR CONSTRUCTION
VANIER ON</t>
  </si>
  <si>
    <t>Shingle Roof Replacement for Elsie Stapleford Childcare Centre at 1000 Teron Road, Kanata.</t>
  </si>
  <si>
    <t>Flexible PVC replacement liner for concrete tank for Water Pollution Control at 800 Green Creek Drive.</t>
  </si>
  <si>
    <t>KENTAIN PRODUCTS LTD
KITCHENER ON</t>
  </si>
  <si>
    <t>AHU replacement and asbestos removal at Arts Court at 2 Daly Avenue, Ottawa.</t>
  </si>
  <si>
    <t>Roof replacement for the Ottawa Communication Centre at 1423 Randall Avenue, Ottawa.</t>
  </si>
  <si>
    <t>Street Lighting Services on east side of Woodroffe Avenue between Navaho Drive and College Avenue.</t>
  </si>
  <si>
    <t>Hydro Ottawa plant relocation in conjunction with the St Joseph Boulevard streetscaping project.</t>
  </si>
  <si>
    <t>HYDRO OTTAWA
OTTAWA ON</t>
  </si>
  <si>
    <t>Temporary relocation of street lighting in conjunction with the Merivale Easement Storm Sewer Replacement.</t>
  </si>
  <si>
    <t>Street Lighting services in conjunction with the South West Transitway Project, Baseline Station Tunnel.</t>
  </si>
  <si>
    <t>Enbridge Gas Distribution relocation on Corkstown Road between Moodie Drive and Crystal Beach Drive.</t>
  </si>
  <si>
    <t>ENBRIDGE GAS DISTRIBUTION
SCARBOROUGH ON</t>
  </si>
  <si>
    <t>Zamboni floor replacement at the Nepean Sportsplex at 1701 Woodroffe Avenue, Ottawa.</t>
  </si>
  <si>
    <t>Hydro Ottawa replacement of services at the Carlsbad Community Centre at 6020 Eighth Line Road.</t>
  </si>
  <si>
    <t>HYDRO OTTAWA EFA ACCOUNT
OTTAWA ON</t>
  </si>
  <si>
    <t>2010 Sandblasting of Wading Pools at Various City of Ottawa Parks.</t>
  </si>
  <si>
    <t>VAN'S PRESSURE CLEANING LIMITED
OTTAWA ON</t>
  </si>
  <si>
    <t>Hydro Ottawa services for Argyle Park and Queen Elizabeth Drive.</t>
  </si>
  <si>
    <t>Slate Roof Repairs for City of Ottawa Heritage Buildings.</t>
  </si>
  <si>
    <t>Enbridge Gas Distribution relocation on Merivale Road for new storm sewer.</t>
  </si>
  <si>
    <t>Biomedical Waste Disposal for Ottawa Paramedic Services locations.</t>
  </si>
  <si>
    <t>STERICYCLE INC
BRAMPTON ON</t>
  </si>
  <si>
    <t>Bell Canada services in conjunction with the integrated road, sewer and water main project on Lacasse, Levis and Lafontaine.</t>
  </si>
  <si>
    <t>BELL CANADA
MISSISSAUGA ON</t>
  </si>
  <si>
    <t>Hydro Ottawa design and collaboration for the installation of an electrical system for the new Kanata West Fire Station at 34 Iber Road.</t>
  </si>
  <si>
    <t>Black and McDonald Street Lighting services required in conjunction with construction project on Churchill Avenue, Carling Avenue to Scott Street.</t>
  </si>
  <si>
    <t xml:space="preserve">Landscape Maintenance Services for City Water Facilities, Trail Road Property sites, Pumping Stations and Reservoirs, treatment plant.
</t>
  </si>
  <si>
    <t>KANATA WEST LANDSCAPE MAINTENANCE
STITTSVILLE ON</t>
  </si>
  <si>
    <t>Streetlighting services required in conjunction with the St Claire Gardens and Meadowlands Project, Cordova Street to Rita Avenue.</t>
  </si>
  <si>
    <t>Window Washing Services for the following Police Facilities; 474 Elgin Street, 245 Greenbank Road, 3343 St. Joseph Boulevard, 4561 Bank Street, 2799 Swansea Crescent, Youth Centre at 1463 Prince of Wales Drive and 211 Huntmar Road.</t>
  </si>
  <si>
    <t>CODY DEVELOPMENTS CORP
OTTAWA ON</t>
  </si>
  <si>
    <t>Gazebo footing and floor replacement at Andy Shields Park at 1466 Old Prescott Road, Greely.</t>
  </si>
  <si>
    <t>ABL CONSTRUCTION INC
ORLEANS ON</t>
  </si>
  <si>
    <t xml:space="preserve">Fencing replacements at the following four (4) City of Ottawa parks; Dunlop Park, Huntsman Park, Crescent Neill-Nesbitt Park and Sue Nickerson Park.  </t>
  </si>
  <si>
    <t>D AND H FENCING
WINCHESTER ON</t>
  </si>
  <si>
    <t xml:space="preserve">Supply and installation of skateboard and BMX park signs for eighteen (18) City Parks, including skateboard parks.                                                                                         
</t>
  </si>
  <si>
    <t>BUNGEE BANNER
GATINEAU ON</t>
  </si>
  <si>
    <t>Asbestos removal at the Vanier Library at 310 Peres Blanc, Vanier.</t>
  </si>
  <si>
    <t>ELIMINATOR ENVIRONMENTAL LTD
OTTAWA ON</t>
  </si>
  <si>
    <t>Railway flagging services for Bank Street South Bridge construction project.</t>
  </si>
  <si>
    <t>Dock replacement at Pinhey's Point Park at 270 Pinhey's Point Road, Ottawa.</t>
  </si>
  <si>
    <t>FENDOR GLASS AND ALUMINUM INC
OTTAWA ON</t>
  </si>
  <si>
    <t>Enbridge Gas Distribution relocation of existing gas main in conjunction with the King Edward Avenue reconstruction between Besserer and Laurier.</t>
  </si>
  <si>
    <t>Bell Canada plant relocation in conjunction with the Riverside Drive Road Widening Project, Hogs Back Road to Heron Road.</t>
  </si>
  <si>
    <t>Supply and installation of Rooftop HVAC Units and Humidifiers at the Orleans Library at 1705 Orleans Boulevard.</t>
  </si>
  <si>
    <t>Emergency Services - Replacement of dividing wall between rooms at the Lowertown Complex at 40 Cobourg Street, Ottawa.</t>
  </si>
  <si>
    <t>PIVOTECH DOORS INC
WINCHESTER ON</t>
  </si>
  <si>
    <t>Hydro Ottawa services in conjunction with the Earl Armstrong Road Extension Project, River Road to Limebank Road.</t>
  </si>
  <si>
    <t>Tree Trimming Services for South and East Districts.</t>
  </si>
  <si>
    <t>DAVEY TREE EXPERT CO OF CANADA
OTTAWA ON</t>
  </si>
  <si>
    <t>Tree Trimming Services for West District.</t>
  </si>
  <si>
    <t>ASPLUNDH CANADA INC
PETERBOROUGH ON</t>
  </si>
  <si>
    <t>Carpet cleaning services for the South District.</t>
  </si>
  <si>
    <t>OMNI FACILITY SERVICES
OTTAWA ON</t>
  </si>
  <si>
    <t>Carpet cleaning services for the Central District.</t>
  </si>
  <si>
    <t>Hydro Ottawa modification services in conjunction with the Strandherd Drive extension project, Crestway to Prince of Wales Drive.</t>
  </si>
  <si>
    <t>Asbestos Removal at the Nepean Sportsplex Halls A and B at 1701 Woodroffe Avenue, Ottawa.</t>
  </si>
  <si>
    <t>INFLECTOR ENVIRONMENTAL SERVICES
OTTAWA ON</t>
  </si>
  <si>
    <t>Janitorial Services for the West District Community Centres, Libraries and EMS Facilities.</t>
  </si>
  <si>
    <t>CLEAN MASTER JANITORIAL SERVICES
OTTAWA ON</t>
  </si>
  <si>
    <t>Street Lighting improvements in conjunction with the St.Joseph Boulevard Streetscape project - Orleans Boulevard to Jeanne D'Arc Boulevard.</t>
  </si>
  <si>
    <t>On-site milling and sale of finished ash log product at Trail Road at 4475 Trail Road, Ottawa.</t>
  </si>
  <si>
    <t>FORESTECHO GROUP
OTTAWA ON</t>
  </si>
  <si>
    <t>Replacement of Outfield Fencing at Huntley Mess Hall Ball Diamond at 3911 Carp Road.</t>
  </si>
  <si>
    <t>Replacement of Dimmer Lights at the Ben Franklin Council Chambers at 101 Centrepointe Drive, Nepean.</t>
  </si>
  <si>
    <t>IMPERIAL ELECTRIC
OTTAWA ON</t>
  </si>
  <si>
    <t>Temporary streetlighting related to Sandridge Road Integrated Road, Sewer and Watermain Project.</t>
  </si>
  <si>
    <t>Supply and installation of tot equipment, motion toy and swings at Cedarcroft Park at 1200 Cedarcroft Crescent, Ottawa.</t>
  </si>
  <si>
    <t>FORMES AND JEUX AIRE D'IMAGINATION
LAVAL QC</t>
  </si>
  <si>
    <t>Tree Trimming Services for Forestry Services.</t>
  </si>
  <si>
    <t>Replacement of Fire Alarm System at Fire Station #31 at 3255 Conroy Road.</t>
  </si>
  <si>
    <t>ANEW ELECTRICAL CONTRACTING LIMITED
OTTAWA ON</t>
  </si>
  <si>
    <t>Ottawa Hydro Design, Primary Electrical Service and Connection at 735-755 Industrial Avenue.</t>
  </si>
  <si>
    <t>Relocation of the Hydro Plant at Canyon Walk in conjunction with the Earl Armstrong Road between River Road.</t>
  </si>
  <si>
    <t>Hydro Ottawa relocation services in conjunction with the Hazeldean Road Widening Project, between Terry Fox and Carp Road.</t>
  </si>
  <si>
    <t>Temporary installation of streetlighting in conjunction with the Earl Armstrong Road Widening Project between River and Limebank Roads.</t>
  </si>
  <si>
    <t>Additional sunshades and security gates for the  Outdoor Temporary Vending Structures at Parkdale and Armstrong Street.</t>
  </si>
  <si>
    <t>OUTFRONT PORTABLE SOLUTIONS
PLAISABCE QC</t>
  </si>
  <si>
    <t>2010 Tactile wayfinding signage East District.</t>
  </si>
  <si>
    <t>MILLER MCCONNELL SIGNS
OTTAWA ON</t>
  </si>
  <si>
    <t>Catch basin and manhole repairs and rebuilding for East District.</t>
  </si>
  <si>
    <t>LAURENT LEBLANC LIMITED
GLOUCESTER ON</t>
  </si>
  <si>
    <t>Landscaping maintenance at Lansdowne Park for 2010.</t>
  </si>
  <si>
    <t>BURNS LANDSCAPE MAINTENANCE
LIMOGES ON</t>
  </si>
  <si>
    <t>Expansion of Centrepointe Theatre, at 101 Centrepointe Drive, Nepean.</t>
  </si>
  <si>
    <t>TOFCON CONSTRUCTION INC
OTTAWA ON</t>
  </si>
  <si>
    <t>Catch basin and manhole repair and rebuilding for the East Districts.</t>
  </si>
  <si>
    <t>Professional Graffiti Eradication Services in South and West Districts of the City of Ottawa.</t>
  </si>
  <si>
    <t>GOODBYE GRAFFITI OTTAWA
OTTAWA ON</t>
  </si>
  <si>
    <t>Parking services for additional events at Lansdowne Park.</t>
  </si>
  <si>
    <t>CAPITAL SECURITY AND INVESTIGATIONS
GLOUCESTER ON</t>
  </si>
  <si>
    <t>Structural steel painting at Arenas A and B at Walter Baker Sports Centre, 100 Malvern Drive, Nepean.</t>
  </si>
  <si>
    <t>Additional work for Limebank Road Widening - Phase I from Balmoral Drive to Spratt Road.</t>
  </si>
  <si>
    <t xml:space="preserve">Duct modifications at Creative Arts at 35 Stafford Road, Nepean. </t>
  </si>
  <si>
    <t>SEABROOK BROS MECHANICAL
NEPEAN ON</t>
  </si>
  <si>
    <t>Carpentry work on an hourly basis for emergency building repairs for Bylaw Services City Wide</t>
  </si>
  <si>
    <t>1460973 ONTARIO LIMITED
WHITBY ON</t>
  </si>
  <si>
    <t>CO/OHP</t>
  </si>
  <si>
    <t>Cleaning of Grounds and Community Needle Clean Up and Recovery Program.</t>
  </si>
  <si>
    <t>CAUSEWAY WORK CENTRE
OTTAWA ON</t>
  </si>
  <si>
    <t>Roof replacement at Sandy Hill Community Centre.</t>
  </si>
  <si>
    <t>Emergency Electrical Power Systems Maintenance requirements for the South District of the City of Ottawa.</t>
  </si>
  <si>
    <t>GAL POWER SYSTEMS OTTAWA LTD
NEPEAN ON</t>
  </si>
  <si>
    <t>PML CONTRACTING INC
OTTAWA ON</t>
  </si>
  <si>
    <t>Two CB's and Leads at 55 Grendale Avenue at Percy Street.</t>
  </si>
  <si>
    <t>Replacement of a CBMH at the Southwest corner of St. Helens Place and Granton Avenue.</t>
  </si>
  <si>
    <t>City wide road cut reinstatement for 2010.</t>
  </si>
  <si>
    <t>1364195 ONTARIO INC
WINCHESTER ON</t>
  </si>
  <si>
    <t>Flooring replacement at Peter D. Clark Centre at 7 Meridian Place.</t>
  </si>
  <si>
    <t>ACCU LIFT FLOORING SYSTEMS
OTTAWA ON</t>
  </si>
  <si>
    <t>Supply and install forty-eight (48) meters of ten (10) inch lead pipe to be connected to an existing pipe at 101 Data Centre Road.</t>
  </si>
  <si>
    <t>MAURICE YELLE EXCAVATION LTD
GLOUCESTER ON</t>
  </si>
  <si>
    <t>Emergency pool coping cement work at Beaverbrook Pool.</t>
  </si>
  <si>
    <t>A J CONSTRUCTION
ORLEANS ON</t>
  </si>
  <si>
    <t>Lead Abatement at Firing Range at Ottawa Police Services 474 Elgin street.</t>
  </si>
  <si>
    <t>O'REILLY BROS LTD
NEPEAN ON</t>
  </si>
  <si>
    <t>Sports field reinstatement for 2010 in the East, West, Core and Central Area of the City of Ottawa.</t>
  </si>
  <si>
    <t>MOUNTAINVIEW TURF AGRONOMICS
QUYON QC</t>
  </si>
  <si>
    <t>Navan Park Playground rehabilitation at 1279 Colonial Road.</t>
  </si>
  <si>
    <t>Supply and installation of a sixteen (16) foot Galvanized Fence at Richmond Lions Park.</t>
  </si>
  <si>
    <t>TOTAL FENCE
OTTAWA ON</t>
  </si>
  <si>
    <t>Loading Dock concrete repairs at Ottawa Police Services at 474 Elgin Street.</t>
  </si>
  <si>
    <t>DURATEC BUILDING SYSTEMS
PERTH ON</t>
  </si>
  <si>
    <t>Water Purification Plant SCADA network upgrades at Britannia, Lemieux Island Water Purification Plants and Fleet Street Pumping Station.</t>
  </si>
  <si>
    <t>New concrete sidewalk construction at Campeau Drive, Fairlawn Avenue, Athlone Avenue, Steeplechase Drive, Bel Air Drive, Knoxdale Road, Edgecliffe Road, Woodgate Way and Iona Street.</t>
  </si>
  <si>
    <t>ARNONE PAVING AND CONCRETE LTD
GLOUCESTER ON</t>
  </si>
  <si>
    <t>Install sixteen (16) foot steel shelter and structural slab at Katimavik Pool.</t>
  </si>
  <si>
    <t>Nicolls Island road rehabilitation and shoreline remediation.</t>
  </si>
  <si>
    <t>Supply and installation of an additional two hundred and seventy-five (275) meters of Iron Eagle fencing at Gary J Armstrong.</t>
  </si>
  <si>
    <t>Combined sewer repair at Lyon St. North and Florence and repair on Cooper Street.</t>
  </si>
  <si>
    <t>Firing range modifications Ottawa Police Services at 474 Elgin Street Facility.</t>
  </si>
  <si>
    <t>ROCK WELDING LTD
OTTAWA ON</t>
  </si>
  <si>
    <t>Elevator machine room modifications at Champlain Lodge at 275 Perrier Avenue.</t>
  </si>
  <si>
    <t>Cut back a four hundred and twenty-five (425) millimetre CSP storm pipe and connect it to a storm MH at St- Laurent and Lemieux Street.</t>
  </si>
  <si>
    <t>Roof replacement at Bellevue Manor Community Centre.</t>
  </si>
  <si>
    <t>AMHERST ROOFING AND SHEETMETAL LTD
OTTAWA ON</t>
  </si>
  <si>
    <t>Emergency excavation Meadowlands at Beaveridge.</t>
  </si>
  <si>
    <t>Additional work required for the Bank Street South Bridge rehabilitation (SN55210).</t>
  </si>
  <si>
    <t>CONCREATE USL
BOLTON ON</t>
  </si>
  <si>
    <t>Additional security guards at BFP and 100 Constellation Crescent for a eight (8) months temporary period for parking control.</t>
  </si>
  <si>
    <t>Completion of the work for the addition and renovation of the Hunt Club-Riverside Community Centre.</t>
  </si>
  <si>
    <t>MCDONALD BROTHERS CONSTRUCTION
OTTAWA ON</t>
  </si>
  <si>
    <t>Completion of the Construction Management Contract for the Addition and Renovation to The Hunt Club-Riverside Community Centre.</t>
  </si>
  <si>
    <t>Additional work for HVAC upgrades at Routhier Community Centre.</t>
  </si>
  <si>
    <t>TP CRAWFORD LTD
OTTAWA ON</t>
  </si>
  <si>
    <t>Additional work required for Southwest Transitway Extension – Stage 2 Strandherd Drive to Jockvale Road.</t>
  </si>
  <si>
    <t>PORTFOLIO: AUDITOR GENERAL</t>
  </si>
  <si>
    <t>PORTFOLIO: CITY MANAGER</t>
  </si>
  <si>
    <t>Item</t>
  </si>
  <si>
    <r>
      <t xml:space="preserve">PURCHASE ORDERS OVER $10,000.00 AWARDED UNDER DELEGATION OF AUTHORITY
</t>
    </r>
    <r>
      <rPr>
        <b/>
        <u val="single"/>
        <sz val="11"/>
        <color indexed="8"/>
        <rFont val="Arial"/>
        <family val="2"/>
      </rPr>
      <t>FOR THE PERIOD APRIL 1, 2010 TO JUNE 30, 2010</t>
    </r>
  </si>
  <si>
    <r>
      <t xml:space="preserve">PURCHASE ORDERS OVER $10,000.00 AWARDED UNDER DELEGATION OF AUTHORITY
</t>
    </r>
    <r>
      <rPr>
        <b/>
        <u val="single"/>
        <sz val="11"/>
        <color indexed="8"/>
        <rFont val="Arial"/>
        <family val="2"/>
      </rPr>
      <t>FOR THE PERIOD APRIL 1, 2010 TO JUNE 30, 2010</t>
    </r>
  </si>
  <si>
    <t>COMMONWEALTH HISTORIC RESOURCE
PERTH ON</t>
  </si>
  <si>
    <t>HOSIE AND BROWN AUTO ELECTRIC
OTTAWA ON</t>
  </si>
  <si>
    <t>Revisions to the formal agreement for the provision of an Accounts Payable Automation solution.</t>
  </si>
  <si>
    <t>To extend the standing offer to supply and deliver re-built automotive electrical exchange units for the City's fleet of trucks and automobiles.</t>
  </si>
  <si>
    <t>Extension of the Standing Offer for one year, for the supply of miscellaneous automotive brake parts, shocks and struts.</t>
  </si>
  <si>
    <t>To supply Bulk Gasoline to 805 Belfast Road and John Shaw Road depot until 30 June 2010.</t>
  </si>
  <si>
    <t>To provide professional consulting services to undertake a Semi-Annual Groundwater Landfill Gas Monitoring, Surface Water Sampling and Reporting to the Ministry of Environment at 4980 Albion Road for the Canadian Central Exhibition.</t>
  </si>
  <si>
    <t>Professional appraisal services to undertake the widening of Trim Road.</t>
  </si>
  <si>
    <t>Professional services to complete an additional Geotechnical Investigation at the Barrhaven Fire Station No. 47, Greenbank Road.</t>
  </si>
  <si>
    <r>
      <t xml:space="preserve">PURCHASE ORDERS OVER $10,000.00 UNDER DELEGATION OF AUTHORITY
</t>
    </r>
    <r>
      <rPr>
        <b/>
        <u val="single"/>
        <sz val="11"/>
        <color indexed="8"/>
        <rFont val="Arial"/>
        <family val="2"/>
      </rPr>
      <t>FOR THE PERIOD APRIL 1, 2010 TO JUNE 30, 2010</t>
    </r>
  </si>
  <si>
    <t>ARAMARK CANADA LIMITED
TORONTO ON</t>
  </si>
  <si>
    <t>Professional Project Management Services for the Enterprise Project Management Office.</t>
  </si>
  <si>
    <t>Temporary Placement of  Information Technology Human Resources, Senior Systems Analyst, to assist with system design development of the Salt Spreader GPS-AVL Application.</t>
  </si>
  <si>
    <t>Professional services for the temporary placement of Information Technology Human Resources, Senior Business Analyst, to assist with the "Evergreen" Initiative in the replacement of aging technology.</t>
  </si>
  <si>
    <t>Professional services for the temporary placement of Information Technology Human Resources, Senior Developer, to undertake the "Evergreen" Initiative in the replacement of aging technology.</t>
  </si>
  <si>
    <t>PORTFOLIO: INFRASTRUCTURE SERVICES AND COMMUNITY SUSTAINABILITY</t>
  </si>
  <si>
    <t>Professional engineering services for the SCADA system programming, testing and commissioning of the Leitrim Pumping Station.</t>
  </si>
  <si>
    <t>Professional engineering services for the 10 (ten) year inspection of Well #1 and Well #2 of the Munster Communal Well System in the Village of Munster.</t>
  </si>
  <si>
    <t>Professional engineering services to develop hydrologic models for Bilberry and Green's Creeks, which will help refine and improve the accuracy of the numerical water quality model of the Ottawa River and provide baseline information for the stormwater retrofit projects for these creeks.</t>
  </si>
  <si>
    <t xml:space="preserve">Consulting Services for Process Redesign Support for Wastewater Collection Management Team. </t>
  </si>
  <si>
    <t>Install cathodic protection (approximately 6,000 Anodes).</t>
  </si>
  <si>
    <t>Professional engineering services for Detail Design and Tender Documents at the Screen and De-grit Facility and Robert O. Pickard Environmental Centre Sluice Gate Replacement.</t>
  </si>
  <si>
    <t>Aeration tank cleaning at the Robert O. Pickard Environmental Centre.</t>
  </si>
  <si>
    <t xml:space="preserve">Professional engineering services for Detailed Visual Inspection and Cooper E Rating of Selected O-Train Bridges. </t>
  </si>
  <si>
    <t>Professional engineering services for Pavement Management Data Collection Services for 2010.</t>
  </si>
  <si>
    <t xml:space="preserve">Professional engineering services for Lemieux Island WPP Pipe Bridge Risk Assessment.  </t>
  </si>
  <si>
    <t>Professional engineering services to complete an Evaluation of Monitoring Requirements and issues on the Combined Sewer Overflow (CSO) and Sewer Connections.</t>
  </si>
  <si>
    <t xml:space="preserve">Professional engineering services for the type 2 audit and designated substance review of Jack Purcell Recreation Complex. </t>
  </si>
  <si>
    <t xml:space="preserve">Professional services for Business Mapping and Model Adjustments for RIVA.  </t>
  </si>
  <si>
    <t>Professional engineering services for Renewal of Carling/Ivanhoe Retaining Wall (SN 010255).</t>
  </si>
  <si>
    <t>Professional engineering services for Compaction Testing - West Sector.</t>
  </si>
  <si>
    <t>Professional engineering services for Compaction Testing - East Sector.</t>
  </si>
  <si>
    <t>Professional engineering services for detailed design Mackenzie King Bridge (SN 012200-3) Longitudinal Expansion Joints to address leakage issues identified in the Mackenzie King Bridge -Steel Viaduct Structure Deck Underside and Expansion Joint Investigations Report 2010.</t>
  </si>
  <si>
    <t>Professional engineering services for sub-grade inspection and material testing and quality control for the proposed Archives and Library Technical Services Facility.</t>
  </si>
  <si>
    <t>Professional engineering services for the piles installation quality control and evaluation of pile capacity of the proposed Archives and Library Technical Services Facility.</t>
  </si>
  <si>
    <t>Professional engineering services to undertake contract administration for the Anik Way Watermain Project.</t>
  </si>
  <si>
    <t>Professional engineering services for the Water System SCADA Upgrade Replacement Project (Phase 2, Stage 2)</t>
  </si>
  <si>
    <t>Professional engineering services for additional scope items required to complete the final design and tender document for improvements and enhancements for King's Park Well System Upgrade.</t>
  </si>
  <si>
    <t>Professional engineering services for the 2010 Monitoring Operating Program at Trail Rd. and the Nepean Landfill sites.</t>
  </si>
  <si>
    <t>Professional engineering services to complete a Condition Assessment and Retrofit Strategy of the Monahan Drain SWF.</t>
  </si>
  <si>
    <t>Professional engineering services for the Richmond Pumping Station Odour Control Assessment.</t>
  </si>
  <si>
    <t xml:space="preserve">Professional engineering services to complete  Phase 1 - Detailed Condition Assessment, Phase 2 - Cooper E Rating and Safety Evaluation and Phase 3 - Renewal Options analysis for two (2) O-Train Structures: (SN 055470) O-Train Overpass Sawmill Creek and (SN 055350) O-Train Overpass Hunt Club Road. </t>
  </si>
  <si>
    <t xml:space="preserve">Professional engineering services to carry out Enhanced OSIM Inspections on bridges (SN 113020, SN 113030 and SN 753070). </t>
  </si>
  <si>
    <t>Professional engineering services for a Detailed Condition Assessment and Renewal Options Analysis on Prince of Wales Drive Culverts SN 118830 and SN 118840.</t>
  </si>
  <si>
    <t>Professional engineering services to complete Phase I - Detailed Condition Assessment and Renewal Options Analysis for the Bank Street Culverts (SN 228600 and SN 228610) and des Trembles Avenue Twin Culvert (SN 890270 -1&amp;2).</t>
  </si>
  <si>
    <t>Professional engineering services to replace the HVAC unit serving the training centre, heating boilers for entire facility, main building HVAC, fire alarm panel and to provide a feasibility report for Fire Station No. 36.</t>
  </si>
  <si>
    <t>Professional engineering services for the water slide, exit door, and wall upgrades for the Splash Wave Pool Extension</t>
  </si>
  <si>
    <t>Professional engineering services to undertake commissioning services at the East Pool, New Aquatic Centre.</t>
  </si>
  <si>
    <t>Professional interior design services to undertake the renovation of public areas within the Nepean Sportsplex.</t>
  </si>
  <si>
    <t>Professional engineering services to complete a Geotechnical Inspection and Material Testing Services for Overbrook Community Centre Expansion, 33 Quill Street.</t>
  </si>
  <si>
    <t xml:space="preserve">Professional architectural services to undertake the Brantwood Fieldhouse Retrofit. </t>
  </si>
  <si>
    <t>Professional engineering services to provide contract administration during construction of the Bell Arena upgrade project.</t>
  </si>
  <si>
    <t>Professional engineering services to provide contract administration during construction of the Merivale Arena upgrade project.</t>
  </si>
  <si>
    <t>Professional architectural services for the design and construction of the Ledbury Park Field house.</t>
  </si>
  <si>
    <t>Professional engineering services to provide design services during construction of the new mechanical and electrical systems for the HVAC systems, signals and communications building at 175 Loretta Avenue.</t>
  </si>
  <si>
    <t>Professional engineering services to undertake the replacement of the dark coloured pool tile at the Kanata Leisure Centre.</t>
  </si>
  <si>
    <t>Professional engineering services to undertake the replacement of the dark coloured pool tile at the Ray Friel Centre.</t>
  </si>
  <si>
    <t>Professional landscape architectural services for Chapman Mills Park.</t>
  </si>
  <si>
    <t xml:space="preserve">Professional engineering Services for Geotechnical Inspection and Testing Services for the proposed addition to Greenboro Community Centre.  </t>
  </si>
  <si>
    <t>Professional engineering services associated with the replacement of the ice plant evaporative condenser at the Nepean Sportsplex.</t>
  </si>
  <si>
    <t>Professional engineering services to provide geotechnical inspection and materials testing services during construction of the addition to the Gloucester Splash Wave Pool located at 2040 Ogilvie Road.</t>
  </si>
  <si>
    <t>Professional landscape architectural services for Ventanna Park.</t>
  </si>
  <si>
    <t>Professional architectural services for the Fire Station No. 46 (Carp) addition and renovation.</t>
  </si>
  <si>
    <t>Professional engineering services for new UV disinfection systems for various City pools</t>
  </si>
  <si>
    <t>Professional mechanical engineering services for the HVAC Equipment Replacement Project at the Transit St. Laurent Garage.</t>
  </si>
  <si>
    <t>Professional engineering services to undertake the installation of the proposed tapping valve and sleeve on Chamberlain Avenue.</t>
  </si>
  <si>
    <t>Professional engineering services for Old Ottawa East Road Reconstruction Projects: Harvey Street, Havelock Street and portion of Concord Street North.</t>
  </si>
  <si>
    <t>Professional engineering services for Contract Administration on the Leitrim Park and Ride Facility.</t>
  </si>
  <si>
    <t>Professional engineering services for Bridge/Wall Patch Repairs/Joint Seal Repairs on ten bridges in the City of Ottawa East.</t>
  </si>
  <si>
    <t>Professional engineering services for the Preliminary Design, Detailed Design and Tender Package for Mary Drive (SN L224050), Lennon Drive (SN L224080 and SN L224090) Culvert Replacements.</t>
  </si>
  <si>
    <t>Professional engineering for Construction Administration Specialist Services for the construction of the Jeanne D'Arc Transit Station.</t>
  </si>
  <si>
    <t>Professional engineering services for the Water Purification Plant Development Plan Update.</t>
  </si>
  <si>
    <t>Professional engineering services during construction for both the Nicholas Ramp Underpass (SN 016040) and Blair Road Ramp Underpass (SN 226790).</t>
  </si>
  <si>
    <t xml:space="preserve">Professional engineering Services for Central Area Transitway at Mann Avenue (SN 16950) Detailed Condition Survey.  </t>
  </si>
  <si>
    <t>Professional engineering services for the Detailed Design and Field Services on the Glen Cairn Pumping Station High Lift Pumping and Structural Upgrades.</t>
  </si>
  <si>
    <t>Professional engineering services to undertake Inspection Services during construction of the watermain replacement from Swans Way to Coxford Street.</t>
  </si>
  <si>
    <t>Professional engineering services for design and tender documents, a Tree Report, NCC Resubmission of CEAA, Traffic Plan Revisions and engineering services during the construction period for the Zone 3W Feedermain.</t>
  </si>
  <si>
    <t>Professional engineering services for a Third Party Design and Review of the Hunt Club Road Extension - Hawthorne Road to Russell Road, Phase I.</t>
  </si>
  <si>
    <t>Professional engineering services for additional preliminary and detail design work at the intersection of Campeau Drive and Didsbury Road, which includes the extension of Campeau Drive Widening.</t>
  </si>
  <si>
    <t>Professional engineering services to complete the preliminary and final design and for construction services on the Leitrim Pump Station Sanitary Overflow.</t>
  </si>
  <si>
    <t>Professional engineering services for Detailed Inspection, Evaluation and Renewal Options Report on Prince of Wales Bridge South (SN 11970-1) and Prince of Wales Bridge North (SN 11970-2).</t>
  </si>
  <si>
    <t>Professional engineering services for the Hunt Club Road/Bridle Path Drive/Daze Street Modifications.</t>
  </si>
  <si>
    <t>Professional engineering services for designing the separation of combined sewers into storm and sanitary sewers as well as watermain replacement of six (6) streets in the Manor Park Area -Merriman, Arundel, Dungegan, Lonsdale, Justin and Dunloe.</t>
  </si>
  <si>
    <t>Professional engineering services for streetscape improvements along St. Joseph Boulevard from Youville Drive to Prestone Drive.</t>
  </si>
  <si>
    <t>Professional engineering services to complete Phase 2 - Preliminary and Detail Design and Phase 3 - Engineering services during construction of Beckett's Creek Culvert Replacement (SN 897110).</t>
  </si>
  <si>
    <t xml:space="preserve">Professional engineering Services for the O-Train Soffit Repairs for the Walkley Road O/P (SN 055330). 
</t>
  </si>
  <si>
    <t>Professional engineering services for Contract Administration during construction of Storm Water Pond #3 and re-grade of tributary #3-1 on the Limebank Road Widening from Balmoral Drive to Spratt Road.</t>
  </si>
  <si>
    <t>Professional engineering services for Local Improvement Project in Rideau Glen.</t>
  </si>
  <si>
    <t>Professional engineering services to prepare detailed design and tender documents for the replacement of seven (7) culverts with similar structures in Wards No. 4,5,6 and 21.</t>
  </si>
  <si>
    <t>Professional engineering services for Environmental Assessment, Preliminary Design and Detailed Design for the Extension of Van Vliet Road to Bridge Street in Manotick.</t>
  </si>
  <si>
    <t xml:space="preserve">Professional engineering Services for design services - Pinecrest Road at Richmond Road - Smart Channel Options Analysis and Functional Design - for the Pinewood Crescent Rehabilitation.  </t>
  </si>
  <si>
    <t>Professional engineering services for the Preliminary and Detailed Design and Tender Documents for Carling Avenue from the O-Train to Bronson Avenue.</t>
  </si>
  <si>
    <t xml:space="preserve">Professional engineering services for Public Consultation, Gas Main Identification, Private Property Investigation Review and Contract Administration during Construction on Tweedsmuir Avenue Reconstruction - Carling to Richmond Road.  </t>
  </si>
  <si>
    <t>Professional engineering services for New Sidewalks (West).</t>
  </si>
  <si>
    <t>Professional engineering services for Storm Sewer Relocation on Merivale Road to Carling Avenue as part of the Cave Creek Sanitary Collector Sewer.</t>
  </si>
  <si>
    <t>Professional engineering services for an Environmental Risk Report, Drilling, Flagging Operations and Underground Service Locates on Riddell Avenue.</t>
  </si>
  <si>
    <t xml:space="preserve">Professional engineering services for Dowdall Municipal Drain - Culvert Design for two (2) culvert replacements. </t>
  </si>
  <si>
    <t>Professional engineering services for Contract Administration during construction phase of Woodroffe Avenue Pedestrian Bridge.</t>
  </si>
  <si>
    <t>Professional engineering services to undertake Preliminary and Detail Design for Beavertail Road Twin Culvert (SN 540060) Replacement.</t>
  </si>
  <si>
    <t>Professional engineering services to undertake Preliminary and Detail Design for Flewellyn Road Culvert (SN 750070) Replacement.</t>
  </si>
  <si>
    <t>Professional engineering services for Preliminary and Detailed Design and Technical Services during construction on Phase 3 and 4 - Wellington Street West/Somerset Street West Reconstruction.</t>
  </si>
  <si>
    <t>Professional engineering services during construction of the Saint Claire Gardens and Meadowlands Sanitary Sewer and Storm Drainage Rehabilitation Project - Phase 2A - Indian Road and Phase 2B - Rita and Cordova.</t>
  </si>
  <si>
    <t>Professional engineering services for Contract Administration and Construction Inspection Services for Strandherd Drive Extension.</t>
  </si>
  <si>
    <t>Professional engineering services for additional scope of work on Kennedy Burnette-Foster Class EA project.</t>
  </si>
  <si>
    <t>Professional engineering services for the Terry Fox Drive Extension - Flamborough Way to Kanata Avenue -construction and Environmental Management Services.</t>
  </si>
  <si>
    <t>Professional engineering services to complete a traffic study for Johnston Road Land Use.</t>
  </si>
  <si>
    <t>Professional engineering services to undertake a peer review for the Lansdowne Park Revitalization Project.</t>
  </si>
  <si>
    <t>Professional engineering services to undertake the Carp River Restoration - Model Keeper Assignment.</t>
  </si>
  <si>
    <t>Professional engineering services to undertake the Highway 174 West Bound Noise Assessment Study.</t>
  </si>
  <si>
    <t>Professional engineering services to complete a transportation analysis to examine the impacts of the Elimination of the Centrum Boulevard Extension.</t>
  </si>
  <si>
    <t xml:space="preserve">Professional engineering services for the Gloucester EUC Phase 2 - Master Servicing Study Update.  </t>
  </si>
  <si>
    <t xml:space="preserve">Professional services for a Study of Design Alternatives for Street Trees in Areas of Sensitive Marine Clay Soil. </t>
  </si>
  <si>
    <t>Professional engineering services for Carling Avenue - Bayview LRT Corridor CDP.</t>
  </si>
  <si>
    <t>Professional engineering services to undertake the Hospital Link Corridor Planning and Environment Assessment Study.</t>
  </si>
  <si>
    <t>Professional engineering services for the geotechnical and hydrogeological investigation of the tunnel alignment for the Downtown Ottawa Transit Tunnel Project - Part B</t>
  </si>
  <si>
    <t>Professional services for the temporary placement of Information Technology Human Resources, Enterprise Architect, to assist the Transit Services Department with the SmartBus Next Generation Initiative.</t>
  </si>
  <si>
    <t>Supply of portable radios with peripherals and accessories for Transit.</t>
  </si>
  <si>
    <t>To provide all labour, equipment and materials for Transit's Pinecrest facility ventilation project located at 2550 Queensview Drive, Ottawa, Ontario.</t>
  </si>
  <si>
    <t>Supply and delivery of display modules, destination signs to replenish stock levels at Transit Services.</t>
  </si>
  <si>
    <t>Supply of mobile radio systems for installation on new on buses on order for the Transit fleet.</t>
  </si>
  <si>
    <t>Printing of service timetables for Transit Services.</t>
  </si>
  <si>
    <t>Renewal of maintenance for web interface software used to support Transit Services Trip Planning System.</t>
  </si>
  <si>
    <t>Re-programming of radio systems within Transit's bus fleet.</t>
  </si>
  <si>
    <t>Professional architectural services to undertake the redevelopment of the existing Transit administration building located at 1500 St. Laurent Boulevard.</t>
  </si>
  <si>
    <t>Professional services for the temporary placement of Information Technology Human Resources, Senior Systems Analyst Developer, to assist with Transit Management Suite of Oracle Applications, Oracle Application Server and Oracle Internet Developer Suite of products.</t>
  </si>
  <si>
    <t>To supply and deliver twenty-five (25) Motor Fan Hydraulic Drives for Transit buses.</t>
  </si>
  <si>
    <t>To supply and deliver one hundred (100) brake shoes for Transit buses.</t>
  </si>
  <si>
    <t>To supply and deliver one hundred (100) front brake shoes for Transit buses</t>
  </si>
  <si>
    <t>To supply and deliver assorted brake shoes for Transit buses.</t>
  </si>
  <si>
    <t>To supply and deliver nine (9) complete bumpers for Transit buses.</t>
  </si>
  <si>
    <t>To supply and deliver a variety of pipe fittings for Transit buses.</t>
  </si>
  <si>
    <t>DRAIN ALL LTD
GLOUCESTER ON</t>
  </si>
  <si>
    <t>IMS INFRASTRUCTURE MANAGEMENT SERVICES
CAMBRIDGE ON</t>
  </si>
  <si>
    <t>STRATHMAR TRENCHING LTD
RICHMOND ON</t>
  </si>
  <si>
    <t>ANEW ELECTRICAL CONTRACTING
OTTAWA ON</t>
  </si>
  <si>
    <t>Maintenance of the City's corporate radio system infrastructure for five (5) years.</t>
  </si>
  <si>
    <t>VARIOUS</t>
  </si>
  <si>
    <t>Upgrade of telephone system at Transit Services, 1500 St. Laurent Blvd.</t>
  </si>
  <si>
    <t>To provide emergency unscheduled road and pathway road surface repairs at Transit Services, 1500 St. Laurent Blvd. Location.</t>
  </si>
  <si>
    <t>Servicing of legacy radio communications system equipment at Transit Services.</t>
  </si>
  <si>
    <t>General Citywide maintenance crew services, including sweeping, shovelling and litter pick-up at various Transit Services locations.</t>
  </si>
  <si>
    <t>Professional architectural services to undertake renovations at the Transit Services Pinecrest Station building.</t>
  </si>
  <si>
    <t>MALMBERG TRUCK AND TRAILER EQUIPMENT LTD
OTTAWA  ON</t>
  </si>
  <si>
    <t xml:space="preserve">MALMBERG TRUCK TRAILER EQUIPMENT LTD
CARP ON
</t>
  </si>
  <si>
    <t>STANTEC CONSULTING LIMITED
OTTAWA ON</t>
  </si>
  <si>
    <t>PAVETECH MAINTENANCE LIMITED
CASSELMAN ON</t>
  </si>
  <si>
    <t>DAVE WRIGHT EXCAVATING
MANOTICK ON</t>
  </si>
  <si>
    <t>KEYSTONE TRADITIONAL MASONRY INC
ASHTON ON</t>
  </si>
  <si>
    <t>SOLVA-NET  LAURENTIDE 
MONTREAL QC</t>
  </si>
  <si>
    <t>CLEVER DEVICES    
PLAINVIEW NY</t>
  </si>
  <si>
    <t>To supply and deliver nine (9) pickup trucks for the City's Municipal fleet, six (6) for Fleet Services and three (3) for Fire Services.</t>
  </si>
  <si>
    <t>For the disposal of spring clean-up street sweepings from the 2010 program.</t>
  </si>
  <si>
    <t>PORTFOLIO: CITY OPERATIONS</t>
  </si>
  <si>
    <t xml:space="preserve">Professional Services to undertake the Audit of the Revenue Branch - Phase 2. </t>
  </si>
  <si>
    <t>Professional services to undertake the Management of Investment Strategy for the Ottawa Light Rail Transit Project.</t>
  </si>
  <si>
    <t>Professional services to undertake project management services to assist the Rail Implementation Office in managing the planning, procurement and implementation of the Ottawa Light Rail Transit Project.</t>
  </si>
  <si>
    <t>Professional services to undertake Project Controls Support Services for the Ottawa Light Rail Transit Project.</t>
  </si>
  <si>
    <t>HUNDEN STRATEGIC PARTNERS
CHICAGO IL USA</t>
  </si>
  <si>
    <t>In accordance with Section 22(1)(f).</t>
  </si>
  <si>
    <t>In accordance with Section 22(1)(i).</t>
  </si>
  <si>
    <t>RAY CYR ROOFING AND SHEET METAL
OTTAWA ON</t>
  </si>
  <si>
    <t>Description</t>
  </si>
  <si>
    <t xml:space="preserve">For an additional thirteen thousand copies (13,000) copies of the 2010 Collection Calendars (Dec 2009 - May 2011).  </t>
  </si>
  <si>
    <t>To extend the standing offer for office products and copy/print paper on a city wide basis.</t>
  </si>
  <si>
    <t>To supply ten (10) electric beds for Community and Social Services.</t>
  </si>
  <si>
    <t>To repair the retaining wall at 1234 Willowdale, Ottawa.</t>
  </si>
  <si>
    <t>To supply and deliver fire services regalia on an as required basis.</t>
  </si>
  <si>
    <t>To provide a Quality Performance Model for the Ottawa Paramedic Services.</t>
  </si>
  <si>
    <t>Professional services to provide the temporary placement of Information Technology Human Resources, Enterprise Architect to assist with the Fleet Services Ottawa M5 Capability Assessment.</t>
  </si>
  <si>
    <t>Professional services to provide the Temporary Placement of Information Technology Human Resources, Technical Project Lead to lead the analysis, design, development, implementation, and quality assurance for three projects.</t>
  </si>
  <si>
    <t>Supply of hydrofluorosilicic acid to Lemieux Island Water Purification Plant.</t>
  </si>
  <si>
    <t>Supply of hydrofluorosilicic acid to Britannia Water Purification Plant.</t>
  </si>
  <si>
    <t>Supply of sodium hydroxide to Lemieux Island Water Purification Plant.</t>
  </si>
  <si>
    <t>Supply of sodium hydroxide to Britannia Water Purification Plant.</t>
  </si>
  <si>
    <t>Supply of liquid sulphuric acid to Lemieux Island Water Purification Plant.</t>
  </si>
  <si>
    <t>Supply of liquid sulphuric acid to Britannia Water Purification Plant.</t>
  </si>
  <si>
    <t xml:space="preserve">Additional work for the Acres Road Pumping Station Upgrades.  </t>
  </si>
  <si>
    <t xml:space="preserve">Additional work for lighting upgrades at Bearbrook Park, 99 Bearbrook Road and Diceman Park, 30 Diceman Road. </t>
  </si>
  <si>
    <t xml:space="preserve">Additional work for the Old Ottawa South Community Centre Renovation and Expansion.  </t>
  </si>
  <si>
    <t>Street Lighting services required on Innes Road, west of Orleans Boulevard.</t>
  </si>
  <si>
    <t>Street Lighting roadway modifications at Jeanne d'Arc Blvd and Hwy 174.</t>
  </si>
  <si>
    <t>Professional engineering services for Project Management on Federal Stimulus Programs and other City projects.</t>
  </si>
  <si>
    <t>To provide all labour, equipment and materials for Rural road upgrades.</t>
  </si>
  <si>
    <t>Professional engineering services to support the City of Ottawa with the ROPEC Digester Expansion Project.</t>
  </si>
  <si>
    <t>To provide professional engineering services for the engineering design for Mattamy Half Moon Bay Phases 5 and 6.</t>
  </si>
  <si>
    <t>Professional engineering services in connection with the transportation, planning and impact assessment for the Lansdowne Park Revitalization Project.</t>
  </si>
  <si>
    <t>Provision of dry-cleaning and laundering services for Transit Services employees.</t>
  </si>
  <si>
    <t>To provide repair services and replacement parts to New Flyer buses.</t>
  </si>
  <si>
    <t>To supply and deliver DRO supply boxes, podium boxes, ballot boxes and voting privacy screens for the 2010 municipal election.</t>
  </si>
  <si>
    <t>Rental of Voter Assist Terminals (VATs) for the 2010 Municipal Election. The VATs will be used in area advance voting locations on the two advance vote days as well as most seniors residences and nursing homes on Voting Day</t>
  </si>
  <si>
    <t>To supply and repair used, large appliances to recipients of Ontario Works (OW) and Essential Health and Social Supports.</t>
  </si>
  <si>
    <t>Supply of five hundred fifty (550) bike rings and post caps to be used as bike parking supply, replacing parking meters that are being removed as part of the Pay and Display implementation.</t>
  </si>
  <si>
    <t xml:space="preserve">Annual requirement for the supply and delivery of various types of granulars to be used to repair city roads in the West Zones of the City. </t>
  </si>
  <si>
    <t xml:space="preserve">Annual requirement for the supply and delivery of various types of granulars to be used to repair city roads in the East and South Zones of the City. </t>
  </si>
  <si>
    <t xml:space="preserve">Annual requirement to provide various granulars to the City on an as required basis, for pick-up at local quarries. </t>
  </si>
  <si>
    <t xml:space="preserve">Supply of ready-mix concrete on an as required basis for road maintenance. </t>
  </si>
  <si>
    <t>Supply of ruggedized pedestrian pushbutton signalling systems for the visually impaired</t>
  </si>
  <si>
    <t>Concrete sidewalk curb and gutter levelling services for Special Operations.</t>
  </si>
  <si>
    <t xml:space="preserve">Concrete sidewalk curb and gutter levelling services for the East Roads. </t>
  </si>
  <si>
    <t>Concrete sidewalk curb and gutter levelling services for the Core and West Roads.</t>
  </si>
  <si>
    <t>Q1 Legal Services Costs</t>
  </si>
  <si>
    <t>DATE</t>
  </si>
  <si>
    <t>NAME OF FIRM</t>
  </si>
  <si>
    <t>SUBJECT</t>
  </si>
  <si>
    <t>LEGAL FEE</t>
  </si>
  <si>
    <t>GST</t>
  </si>
  <si>
    <t>DISBURSE-
MENTS</t>
  </si>
  <si>
    <t>TOTAL</t>
  </si>
  <si>
    <t>Jan-Mar 10</t>
  </si>
  <si>
    <t>Bell, Baker</t>
  </si>
  <si>
    <t>Expropriation, Minto Manotick</t>
  </si>
  <si>
    <t>Borden, Ladner, Gervais</t>
  </si>
  <si>
    <t>Pay &amp; Display, Plasco, Orgaworld, Lansdowne, Stimulus Projects</t>
  </si>
  <si>
    <t>Insured Litigated Claims</t>
  </si>
  <si>
    <t>Heenan, Blaikie</t>
  </si>
  <si>
    <t>Litigation - Springhill, Ottawa Lynx, Somerset House, School of Dance</t>
  </si>
  <si>
    <t>Hicks, Morley</t>
  </si>
  <si>
    <t>Lang, Michener</t>
  </si>
  <si>
    <t>Municipal Finance and Assessment matters (JDS Uniphase, Clarica)</t>
  </si>
  <si>
    <t>Nelligan, O'Brien, Payne</t>
  </si>
  <si>
    <t>Parnega, Langley</t>
  </si>
  <si>
    <t>Perley-Robertson</t>
  </si>
  <si>
    <t>Orleans Art Centre P3 Project - 2010 Amendments</t>
  </si>
  <si>
    <t>Miller, Thomson</t>
  </si>
  <si>
    <t>Rogers Cable Inc. - Claim - Municipal Street Occupancy Agreement</t>
  </si>
  <si>
    <t>Soloway, Wright</t>
  </si>
  <si>
    <t>Cardinal Creek Expropriation</t>
  </si>
  <si>
    <t>Weir and Foulds</t>
  </si>
  <si>
    <t>Urban Boundary Expansion Issues</t>
  </si>
  <si>
    <t>Williams, McEnery</t>
  </si>
  <si>
    <t>Note: Insured Litigated Claims are not included in Legal Services budget for External Legal Services.  Litigated Claims are paid by the City's Self-Insurance account.</t>
  </si>
  <si>
    <t>Q2 Legal Services Costs</t>
  </si>
  <si>
    <t>Apr-Jun 10</t>
  </si>
  <si>
    <t>Expropriations, Legal Drafting</t>
  </si>
  <si>
    <t>DOTT - Light Rail Project</t>
  </si>
  <si>
    <t>Gowlings</t>
  </si>
  <si>
    <t>DOTT - Light Rail Project - Labour Relations Issues</t>
  </si>
  <si>
    <t>Ogilvy, Renault</t>
  </si>
  <si>
    <t xml:space="preserve">Employment Law </t>
  </si>
  <si>
    <t>Note: DOTT &amp; Insured Litigated Claims not included in Legal Services budget:   DOTT costs paid by ISCS; Litigated Claims paid by City's Self-Insurance account.</t>
  </si>
  <si>
    <t>Professional services for Management Leadership training for over four hundred fifty (450) managers as part of a two (2) day Training Program.</t>
  </si>
  <si>
    <t>Consulting services to undertake the  New Board of Health Governance Structure project, Phases 1 and 2.</t>
  </si>
  <si>
    <t xml:space="preserve">Consulting Services for a Business Case for the Reorganization of Influenza Vaccine Programs. </t>
  </si>
  <si>
    <t>To provide professional consulting services to undertake the 2010 Groundwater Monitoring Program at 24 Capilano Drive.</t>
  </si>
  <si>
    <t>To provide professional consulting services to conduct Phase I and Phase II Environmental Assessment and a Preliminary Geotechnical Investigation at 2125 Carp Road.</t>
  </si>
  <si>
    <t>Aquarium Maintenance Services for three (3) years at Carleton Lodge, Centre D'Accueil Champlain and Peter D Clarke Long Term Care Facilities.</t>
  </si>
  <si>
    <t>For the provision of Vision Care Products and Services to recipients of Ontario Works(OW) and Essential Health and Social Supports.</t>
  </si>
  <si>
    <t>Temporary Placement of Professional Information Technology Resource - GIS Business Analyst for the Call and Service Centres Environmental Scan.</t>
  </si>
  <si>
    <t>To provide additional funds for renovations at the Cumberland Library.</t>
  </si>
  <si>
    <t>To provide janitorial services for South District Community Centers including Jim Durrell Complex, Greenboro Pavilion and Glebe, Alexander, Carleton Heights and Dempsey Community Centres.</t>
  </si>
  <si>
    <t>Black and McDonald Street Lighting relocation at Leiken Drive.</t>
  </si>
  <si>
    <t>Nitrogen gas purge for digesters located at the City of Ottawa wastewater and drainage plant at 800 Greens Creek Drive.</t>
  </si>
  <si>
    <t>Professional engineering services for Enhanced OSIM Inspections of Selected Bridges (SN 012120-1, SN 012120-2, SN 113050, SN 113060 &amp; SN 055980).</t>
  </si>
  <si>
    <t>Professional engineering services to complete Phase I - Detailed Condition Assessment and Renewal Options analysis for Marvelville Road Culvert (SN 888120) and Dalmeny Road Culvert (SN 888150).</t>
  </si>
  <si>
    <t>Professional services to undertake total station mapping for the integrated road assignment in Rockcliffe.</t>
  </si>
  <si>
    <t>Renovations at Transit Service's Transit Law Office at 875 Belfast Road, Ottawa.</t>
  </si>
  <si>
    <t>Professional landscape architectural services for the Hintonburg Park Master planning and renewal project.</t>
  </si>
  <si>
    <t>To provide all labour, materials and equipment for the Landscape Development at Hintonburg Park at 40 Fairmont Avenue.</t>
  </si>
  <si>
    <t>To provide all labour, materials and equipment for the Splash Pad Construction at Hintonburg Park at 40 Fairmont Avenue.</t>
  </si>
  <si>
    <t>Professional engineering services to undertake Preliminary and Detailed Design for the maintenance, rehabilitation, replacement and provision for new Storm Water Infrastructure in the Pineview Neighbourhood.</t>
  </si>
  <si>
    <t xml:space="preserve">Professional engineering services for the Geotechnical and Hydrogeological Assessment Greenbank Road and CN Rail Grade Separation. </t>
  </si>
  <si>
    <t>Professional engineering services for Preliminary Design, Detail Design and Preparation of Tender Documents for Fernbank Road Reconstruction - Eagleson Road to Terry Fox Drive.</t>
  </si>
  <si>
    <t xml:space="preserve">Transit Services Blair Road Bus Shelter.  </t>
  </si>
  <si>
    <t>To have a fully assembled rake carriage installed for the 4-Rope Screen equipment used at the Robert O. Pickard Environmental Centre wastewater treatment plant.</t>
  </si>
  <si>
    <t>Arbitrations, Human Rights Complaints, Labour &amp; Employment Law</t>
  </si>
  <si>
    <t>To provide consulting services (with defined deliverables) as part of the Crisis Incident Management System for operational use by the Office of Emergency Management.</t>
  </si>
  <si>
    <t>Professional services to support the implementation of a business model for Organizational Performance and Development.</t>
  </si>
  <si>
    <t>Professional services to undertake the development of a creative concept for communication outreach to all employees.</t>
  </si>
  <si>
    <t>Professional support services for Management Leadership training for over four hundred fifty (450) managers for two days.</t>
  </si>
  <si>
    <t>Professional services to design and develop training for managers and supervisors related to the Service Excellence Learning Strategy.</t>
  </si>
  <si>
    <t>Professional services to provide training services for the two (2) day Managers Symposium.</t>
  </si>
  <si>
    <t>Professional services undertaken to develop a technology solution for rapidly gathering employee input into business challenges.</t>
  </si>
  <si>
    <t>Electronic clipping service.</t>
  </si>
  <si>
    <t>Professional management and advisory services to manage creation, negotiation and execution of funding strategy and structure any alternative financing elements of procurement.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</si>
</sst>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1009]* #,##0.00_-;\-[$$-1009]* #,##0.00_-;_-[$$-1009]* &quot;-&quot;??_-;_-@_-"/>
    <numFmt numFmtId="173" formatCode="&quot;$&quot;#,##0.00"/>
    <numFmt numFmtId="174" formatCode="yyyy/mm/dd;@"/>
    <numFmt numFmtId="175" formatCode="[$-1009]mmmm\ dd\,\ yyyy"/>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s>
  <fonts count="61">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b/>
      <sz val="11"/>
      <name val="Arial"/>
      <family val="2"/>
    </font>
    <font>
      <sz val="11"/>
      <name val="Arial"/>
      <family val="2"/>
    </font>
    <font>
      <sz val="10"/>
      <name val="Times New Roman"/>
      <family val="1"/>
    </font>
    <font>
      <b/>
      <u val="single"/>
      <sz val="11"/>
      <color indexed="8"/>
      <name val="Arial"/>
      <family val="2"/>
    </font>
    <font>
      <b/>
      <i/>
      <sz val="11"/>
      <color indexed="8"/>
      <name val="Arial"/>
      <family val="2"/>
    </font>
    <font>
      <i/>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5"/>
      <color indexed="20"/>
      <name val="Arial"/>
      <family val="2"/>
    </font>
    <font>
      <sz val="10"/>
      <color indexed="17"/>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5"/>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b/>
      <sz val="11"/>
      <color theme="1"/>
      <name val="Arial"/>
      <family val="2"/>
    </font>
    <font>
      <b/>
      <i/>
      <sz val="11"/>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bottom style="thin"/>
    </border>
    <border>
      <left>
        <color indexed="63"/>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bottom style="thin">
        <color theme="0" tint="-0.24993999302387238"/>
      </bottom>
    </border>
    <border>
      <left style="thin">
        <color theme="0" tint="-0.24993999302387238"/>
      </left>
      <right style="thin"/>
      <top style="thin"/>
      <bottom style="thin">
        <color theme="0" tint="-0.24993999302387238"/>
      </bottom>
    </border>
    <border>
      <left style="thin">
        <color theme="0" tint="-0.24993999302387238"/>
      </left>
      <right style="thin"/>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style="thin"/>
      <top style="thin">
        <color theme="0" tint="-0.24993999302387238"/>
      </top>
      <bottom style="thin"/>
    </border>
    <border>
      <left style="thin"/>
      <right style="thin">
        <color theme="0" tint="-0.24993999302387238"/>
      </right>
      <top style="thin"/>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style="thin"/>
      <right style="thin">
        <color theme="0" tint="-0.24993999302387238"/>
      </right>
      <top style="thin">
        <color theme="0" tint="-0.24993999302387238"/>
      </top>
      <bottom style="thin"/>
    </border>
    <border>
      <left>
        <color indexed="63"/>
      </left>
      <right style="thin"/>
      <top style="thin"/>
      <bottom style="thin"/>
    </border>
    <border>
      <left>
        <color indexed="63"/>
      </left>
      <right style="thin">
        <color theme="0" tint="-0.24993999302387238"/>
      </right>
      <top style="thin"/>
      <bottom style="thin">
        <color theme="0" tint="-0.24993999302387238"/>
      </bottom>
    </border>
    <border>
      <left>
        <color indexed="63"/>
      </left>
      <right style="thin">
        <color theme="0" tint="-0.24993999302387238"/>
      </right>
      <top style="thin">
        <color theme="0" tint="-0.24993999302387238"/>
      </top>
      <bottom style="thin"/>
    </border>
    <border>
      <left style="thin">
        <color theme="0" tint="-0.24993999302387238"/>
      </left>
      <right style="thin">
        <color theme="0" tint="-0.24993999302387238"/>
      </right>
      <top>
        <color indexed="63"/>
      </top>
      <bottom style="thin">
        <color theme="0" tint="-0.24993999302387238"/>
      </bottom>
    </border>
    <border>
      <left>
        <color indexed="63"/>
      </left>
      <right>
        <color indexed="63"/>
      </right>
      <top>
        <color indexed="63"/>
      </top>
      <bottom style="thin"/>
    </border>
    <border>
      <left style="thin"/>
      <right style="thin">
        <color theme="0" tint="-0.24993999302387238"/>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0" fillId="2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0" fillId="2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0"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0"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0"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40"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40"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0"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40"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0" fillId="4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0"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1" fillId="4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42" fillId="45" borderId="1" applyNumberFormat="0" applyAlignment="0" applyProtection="0"/>
    <xf numFmtId="0" fontId="10" fillId="46" borderId="2" applyNumberFormat="0" applyAlignment="0" applyProtection="0"/>
    <xf numFmtId="0" fontId="10" fillId="46" borderId="2" applyNumberFormat="0" applyAlignment="0" applyProtection="0"/>
    <xf numFmtId="0" fontId="43" fillId="47" borderId="3" applyNumberFormat="0" applyAlignment="0" applyProtection="0"/>
    <xf numFmtId="0" fontId="11" fillId="48" borderId="4" applyNumberFormat="0" applyAlignment="0" applyProtection="0"/>
    <xf numFmtId="0" fontId="11"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1" fillId="0" borderId="0" applyFon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5" fillId="0" borderId="0" applyNumberFormat="0" applyFill="0" applyBorder="0" applyAlignment="0" applyProtection="0"/>
    <xf numFmtId="0" fontId="46" fillId="49"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47" fillId="0" borderId="5" applyNumberFormat="0" applyFill="0" applyAlignment="0" applyProtection="0"/>
    <xf numFmtId="0" fontId="3" fillId="0" borderId="6" applyNumberFormat="0" applyFill="0" applyAlignment="0" applyProtection="0"/>
    <xf numFmtId="0" fontId="3" fillId="0" borderId="6" applyNumberFormat="0" applyFill="0" applyAlignment="0" applyProtection="0"/>
    <xf numFmtId="0" fontId="48" fillId="0" borderId="7" applyNumberFormat="0" applyFill="0" applyAlignment="0" applyProtection="0"/>
    <xf numFmtId="0" fontId="4" fillId="0" borderId="8" applyNumberFormat="0" applyFill="0" applyAlignment="0" applyProtection="0"/>
    <xf numFmtId="0" fontId="4" fillId="0" borderId="8" applyNumberFormat="0" applyFill="0" applyAlignment="0" applyProtection="0"/>
    <xf numFmtId="0" fontId="49" fillId="0" borderId="9" applyNumberFormat="0" applyFill="0" applyAlignment="0" applyProtection="0"/>
    <xf numFmtId="0" fontId="5" fillId="0" borderId="10" applyNumberFormat="0" applyFill="0" applyAlignment="0" applyProtection="0"/>
    <xf numFmtId="0" fontId="5" fillId="0" borderId="10"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0" fillId="0" borderId="0" applyNumberFormat="0" applyFill="0" applyBorder="0" applyAlignment="0" applyProtection="0"/>
    <xf numFmtId="0" fontId="51" fillId="50" borderId="1" applyNumberFormat="0" applyAlignment="0" applyProtection="0"/>
    <xf numFmtId="0" fontId="14" fillId="13" borderId="2" applyNumberFormat="0" applyAlignment="0" applyProtection="0"/>
    <xf numFmtId="0" fontId="14" fillId="13" borderId="2" applyNumberFormat="0" applyAlignment="0" applyProtection="0"/>
    <xf numFmtId="0" fontId="52" fillId="0" borderId="11"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53" fillId="51"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6" fillId="0" borderId="0">
      <alignment/>
      <protection/>
    </xf>
    <xf numFmtId="0" fontId="6" fillId="0" borderId="0">
      <alignment/>
      <protection/>
    </xf>
    <xf numFmtId="0" fontId="22" fillId="0" borderId="0">
      <alignment/>
      <protection/>
    </xf>
    <xf numFmtId="0" fontId="0" fillId="53" borderId="13"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54" fillId="45" borderId="15" applyNumberFormat="0" applyAlignment="0" applyProtection="0"/>
    <xf numFmtId="0" fontId="17" fillId="46" borderId="16" applyNumberFormat="0" applyAlignment="0" applyProtection="0"/>
    <xf numFmtId="0" fontId="17" fillId="46" borderId="16"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6"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5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81">
    <xf numFmtId="0" fontId="0" fillId="0" borderId="0" xfId="0" applyAlignment="1">
      <alignment/>
    </xf>
    <xf numFmtId="0" fontId="21" fillId="0" borderId="19" xfId="0" applyFont="1" applyBorder="1" applyAlignment="1">
      <alignment horizontal="center" vertical="top"/>
    </xf>
    <xf numFmtId="0" fontId="21" fillId="0" borderId="19" xfId="0" applyFont="1" applyFill="1" applyBorder="1" applyAlignment="1">
      <alignment horizontal="center" vertical="top" wrapText="1"/>
    </xf>
    <xf numFmtId="0" fontId="21" fillId="0" borderId="19" xfId="0" applyFont="1" applyBorder="1" applyAlignment="1">
      <alignment vertical="top" wrapText="1"/>
    </xf>
    <xf numFmtId="0" fontId="21" fillId="0" borderId="19" xfId="0" applyFont="1" applyBorder="1" applyAlignment="1">
      <alignment horizontal="center" vertical="top" wrapText="1"/>
    </xf>
    <xf numFmtId="0" fontId="21" fillId="0" borderId="19" xfId="0" applyFont="1" applyBorder="1" applyAlignment="1">
      <alignment vertical="top"/>
    </xf>
    <xf numFmtId="171" fontId="21" fillId="0" borderId="19" xfId="96" applyFont="1" applyBorder="1" applyAlignment="1">
      <alignment vertical="top"/>
    </xf>
    <xf numFmtId="0" fontId="58" fillId="0" borderId="19" xfId="0" applyFont="1" applyBorder="1" applyAlignment="1">
      <alignment vertical="top" wrapText="1"/>
    </xf>
    <xf numFmtId="0" fontId="7" fillId="0" borderId="19" xfId="0" applyFont="1" applyBorder="1" applyAlignment="1">
      <alignment vertical="top"/>
    </xf>
    <xf numFmtId="0" fontId="58" fillId="0" borderId="19" xfId="0" applyFont="1" applyBorder="1" applyAlignment="1">
      <alignment horizontal="center" vertical="top" wrapText="1"/>
    </xf>
    <xf numFmtId="171" fontId="58" fillId="0" borderId="19" xfId="96" applyFont="1" applyBorder="1" applyAlignment="1">
      <alignment vertical="top" wrapText="1"/>
    </xf>
    <xf numFmtId="0" fontId="7" fillId="0" borderId="19" xfId="0" applyFont="1" applyFill="1" applyBorder="1" applyAlignment="1">
      <alignment vertical="top"/>
    </xf>
    <xf numFmtId="0" fontId="58" fillId="55" borderId="19" xfId="0" applyFont="1" applyFill="1" applyBorder="1" applyAlignment="1">
      <alignment horizontal="center" vertical="top"/>
    </xf>
    <xf numFmtId="0" fontId="58" fillId="55" borderId="19" xfId="0" applyFont="1" applyFill="1" applyBorder="1" applyAlignment="1">
      <alignment horizontal="center" vertical="top" wrapText="1"/>
    </xf>
    <xf numFmtId="0" fontId="58" fillId="55" borderId="19" xfId="0" applyFont="1" applyFill="1" applyBorder="1" applyAlignment="1">
      <alignment horizontal="left" vertical="top" wrapText="1"/>
    </xf>
    <xf numFmtId="0" fontId="20" fillId="0" borderId="19" xfId="132" applyFont="1" applyFill="1" applyBorder="1" applyAlignment="1">
      <alignment horizontal="center" vertical="top"/>
      <protection/>
    </xf>
    <xf numFmtId="171" fontId="58" fillId="55" borderId="19" xfId="96" applyFont="1" applyFill="1" applyBorder="1" applyAlignment="1">
      <alignment horizontal="left" vertical="top"/>
    </xf>
    <xf numFmtId="171" fontId="21" fillId="0" borderId="19" xfId="96" applyFont="1" applyBorder="1" applyAlignment="1">
      <alignment vertical="top" wrapText="1"/>
    </xf>
    <xf numFmtId="0" fontId="58" fillId="0" borderId="19" xfId="0" applyNumberFormat="1" applyFont="1" applyBorder="1" applyAlignment="1">
      <alignment vertical="top" wrapText="1"/>
    </xf>
    <xf numFmtId="43" fontId="58" fillId="0" borderId="19" xfId="96" applyNumberFormat="1" applyFont="1" applyBorder="1" applyAlignment="1">
      <alignment vertical="top" wrapText="1"/>
    </xf>
    <xf numFmtId="0" fontId="7" fillId="0" borderId="19" xfId="0" applyFont="1" applyBorder="1" applyAlignment="1">
      <alignment horizontal="center" vertical="top" wrapText="1"/>
    </xf>
    <xf numFmtId="0" fontId="7" fillId="0" borderId="19" xfId="0" applyFont="1" applyBorder="1" applyAlignment="1">
      <alignment vertical="top" wrapText="1"/>
    </xf>
    <xf numFmtId="171" fontId="7" fillId="0" borderId="19" xfId="96" applyFont="1" applyBorder="1" applyAlignment="1">
      <alignment vertical="top" wrapText="1"/>
    </xf>
    <xf numFmtId="0" fontId="7" fillId="0" borderId="19" xfId="0" applyFont="1" applyFill="1" applyBorder="1" applyAlignment="1">
      <alignment horizontal="center" vertical="top" wrapText="1"/>
    </xf>
    <xf numFmtId="0" fontId="7" fillId="0" borderId="19" xfId="0" applyFont="1" applyFill="1" applyBorder="1" applyAlignment="1">
      <alignment vertical="top" wrapText="1"/>
    </xf>
    <xf numFmtId="171" fontId="7" fillId="0" borderId="19" xfId="96" applyFont="1" applyFill="1" applyBorder="1" applyAlignment="1">
      <alignment vertical="top" wrapText="1"/>
    </xf>
    <xf numFmtId="0" fontId="58" fillId="0" borderId="19" xfId="0" applyFont="1" applyBorder="1" applyAlignment="1">
      <alignment/>
    </xf>
    <xf numFmtId="0" fontId="58" fillId="0" borderId="19" xfId="0" applyFont="1" applyFill="1" applyBorder="1" applyAlignment="1">
      <alignment horizontal="center" vertical="top"/>
    </xf>
    <xf numFmtId="0" fontId="58" fillId="0" borderId="19" xfId="0" applyFont="1" applyFill="1" applyBorder="1" applyAlignment="1">
      <alignment horizontal="center" vertical="top" wrapText="1"/>
    </xf>
    <xf numFmtId="0" fontId="58" fillId="0" borderId="19" xfId="0" applyFont="1" applyFill="1" applyBorder="1" applyAlignment="1">
      <alignment vertical="top" wrapText="1"/>
    </xf>
    <xf numFmtId="171" fontId="58" fillId="0" borderId="19" xfId="96" applyFont="1" applyFill="1" applyBorder="1" applyAlignment="1">
      <alignment vertical="top" wrapText="1"/>
    </xf>
    <xf numFmtId="0" fontId="58" fillId="55" borderId="19" xfId="0" applyFont="1" applyFill="1" applyBorder="1" applyAlignment="1">
      <alignment vertical="top" wrapText="1"/>
    </xf>
    <xf numFmtId="171" fontId="58" fillId="55" borderId="19" xfId="96" applyFont="1" applyFill="1" applyBorder="1" applyAlignment="1">
      <alignment vertical="top" wrapText="1"/>
    </xf>
    <xf numFmtId="0" fontId="20" fillId="55" borderId="19" xfId="0" applyFont="1" applyFill="1" applyBorder="1" applyAlignment="1">
      <alignment horizontal="center" vertical="top" wrapText="1"/>
    </xf>
    <xf numFmtId="171" fontId="58" fillId="55" borderId="19" xfId="96" applyFont="1" applyFill="1" applyBorder="1" applyAlignment="1">
      <alignment vertical="top"/>
    </xf>
    <xf numFmtId="0" fontId="58" fillId="0" borderId="19" xfId="0" applyFont="1" applyFill="1" applyBorder="1" applyAlignment="1">
      <alignment vertical="top"/>
    </xf>
    <xf numFmtId="171" fontId="58" fillId="0" borderId="19" xfId="96" applyFont="1" applyFill="1" applyBorder="1" applyAlignment="1">
      <alignment vertical="top"/>
    </xf>
    <xf numFmtId="4" fontId="58" fillId="0" borderId="19" xfId="0" applyNumberFormat="1" applyFont="1" applyBorder="1" applyAlignment="1">
      <alignment vertical="top" wrapText="1"/>
    </xf>
    <xf numFmtId="0" fontId="21" fillId="0" borderId="19" xfId="0" applyFont="1" applyFill="1" applyBorder="1" applyAlignment="1">
      <alignment horizontal="left" vertical="top" wrapText="1"/>
    </xf>
    <xf numFmtId="0" fontId="20" fillId="0" borderId="19" xfId="0" applyNumberFormat="1" applyFont="1" applyFill="1" applyBorder="1" applyAlignment="1">
      <alignment horizontal="center" vertical="top" textRotation="72" wrapText="1"/>
    </xf>
    <xf numFmtId="0" fontId="21" fillId="0" borderId="19" xfId="0" applyNumberFormat="1" applyFont="1" applyFill="1" applyBorder="1" applyAlignment="1">
      <alignment horizontal="center" vertical="top" wrapText="1"/>
    </xf>
    <xf numFmtId="4" fontId="21" fillId="0" borderId="19" xfId="0" applyNumberFormat="1" applyFont="1" applyFill="1" applyBorder="1" applyAlignment="1">
      <alignment horizontal="right" vertical="top" wrapText="1"/>
    </xf>
    <xf numFmtId="0" fontId="21" fillId="0" borderId="19" xfId="0" applyNumberFormat="1" applyFont="1" applyFill="1" applyBorder="1" applyAlignment="1">
      <alignment horizontal="left" vertical="top" wrapText="1"/>
    </xf>
    <xf numFmtId="0" fontId="20" fillId="0" borderId="19" xfId="0" applyFont="1" applyFill="1" applyBorder="1" applyAlignment="1">
      <alignment horizontal="center" vertical="top" wrapText="1"/>
    </xf>
    <xf numFmtId="0" fontId="58" fillId="0" borderId="19" xfId="0" applyFont="1" applyBorder="1" applyAlignment="1">
      <alignment horizontal="left" vertical="top"/>
    </xf>
    <xf numFmtId="0" fontId="58" fillId="55" borderId="19" xfId="0" applyFont="1" applyFill="1" applyBorder="1" applyAlignment="1">
      <alignment/>
    </xf>
    <xf numFmtId="0" fontId="58" fillId="0" borderId="19" xfId="0" applyFont="1" applyBorder="1" applyAlignment="1">
      <alignment horizontal="center" vertical="top"/>
    </xf>
    <xf numFmtId="0" fontId="58" fillId="0" borderId="19" xfId="0" applyNumberFormat="1" applyFont="1" applyFill="1" applyBorder="1" applyAlignment="1">
      <alignment vertical="top" wrapText="1"/>
    </xf>
    <xf numFmtId="0" fontId="58" fillId="0" borderId="19" xfId="0" applyFont="1" applyFill="1" applyBorder="1" applyAlignment="1">
      <alignment/>
    </xf>
    <xf numFmtId="0" fontId="58" fillId="0" borderId="19" xfId="0" applyFont="1" applyBorder="1" applyAlignment="1">
      <alignment vertical="top"/>
    </xf>
    <xf numFmtId="4" fontId="58" fillId="0" borderId="19" xfId="0" applyNumberFormat="1" applyFont="1" applyBorder="1" applyAlignment="1">
      <alignment horizontal="right" vertical="top" wrapText="1"/>
    </xf>
    <xf numFmtId="171" fontId="21" fillId="0" borderId="19" xfId="96" applyFont="1" applyFill="1" applyBorder="1" applyAlignment="1">
      <alignment horizontal="center" vertical="top" wrapText="1"/>
    </xf>
    <xf numFmtId="0" fontId="20" fillId="0" borderId="19" xfId="132" applyFont="1" applyBorder="1" applyAlignment="1">
      <alignment horizontal="center" vertical="top"/>
      <protection/>
    </xf>
    <xf numFmtId="0" fontId="21" fillId="0" borderId="19" xfId="0" applyFont="1" applyFill="1" applyBorder="1" applyAlignment="1">
      <alignment vertical="top" wrapText="1"/>
    </xf>
    <xf numFmtId="171" fontId="21" fillId="0" borderId="19" xfId="96" applyFont="1" applyFill="1" applyBorder="1" applyAlignment="1">
      <alignment vertical="top" wrapText="1"/>
    </xf>
    <xf numFmtId="0" fontId="20" fillId="46" borderId="20" xfId="130" applyFont="1" applyFill="1" applyBorder="1" applyAlignment="1">
      <alignment horizontal="center" wrapText="1"/>
      <protection/>
    </xf>
    <xf numFmtId="0" fontId="20" fillId="46" borderId="20" xfId="130" applyNumberFormat="1" applyFont="1" applyFill="1" applyBorder="1" applyAlignment="1">
      <alignment horizontal="center" textRotation="72" wrapText="1"/>
      <protection/>
    </xf>
    <xf numFmtId="0" fontId="20" fillId="46" borderId="20" xfId="130" applyNumberFormat="1" applyFont="1" applyFill="1" applyBorder="1" applyAlignment="1">
      <alignment horizontal="center" wrapText="1"/>
      <protection/>
    </xf>
    <xf numFmtId="0" fontId="58" fillId="0" borderId="0" xfId="0" applyFont="1" applyAlignment="1">
      <alignment vertical="top"/>
    </xf>
    <xf numFmtId="0" fontId="58" fillId="0" borderId="0" xfId="0" applyFont="1" applyAlignment="1">
      <alignment horizontal="center" vertical="top"/>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59" fillId="0" borderId="0" xfId="0" applyFont="1" applyAlignment="1">
      <alignment horizontal="left"/>
    </xf>
    <xf numFmtId="0" fontId="58" fillId="0" borderId="21" xfId="0" applyFont="1" applyBorder="1" applyAlignment="1">
      <alignment vertical="top" wrapText="1"/>
    </xf>
    <xf numFmtId="0" fontId="21" fillId="0" borderId="22" xfId="0" applyFont="1" applyBorder="1" applyAlignment="1">
      <alignment horizontal="center" vertical="top"/>
    </xf>
    <xf numFmtId="0" fontId="21" fillId="0" borderId="22" xfId="0" applyFont="1" applyBorder="1" applyAlignment="1">
      <alignment vertical="top" wrapText="1"/>
    </xf>
    <xf numFmtId="0" fontId="21" fillId="0" borderId="22" xfId="0" applyFont="1" applyBorder="1" applyAlignment="1">
      <alignment horizontal="center" vertical="top" wrapText="1"/>
    </xf>
    <xf numFmtId="0" fontId="21" fillId="0" borderId="22" xfId="0" applyFont="1" applyBorder="1" applyAlignment="1">
      <alignment vertical="top"/>
    </xf>
    <xf numFmtId="171" fontId="21" fillId="0" borderId="22" xfId="96" applyFont="1" applyBorder="1" applyAlignment="1">
      <alignment vertical="top"/>
    </xf>
    <xf numFmtId="0" fontId="21" fillId="0" borderId="23" xfId="0" applyFont="1" applyBorder="1" applyAlignment="1">
      <alignment vertical="top"/>
    </xf>
    <xf numFmtId="0" fontId="21" fillId="0" borderId="24" xfId="0" applyFont="1" applyBorder="1" applyAlignment="1">
      <alignment vertical="top"/>
    </xf>
    <xf numFmtId="0" fontId="58" fillId="0" borderId="25" xfId="0" applyFont="1" applyBorder="1" applyAlignment="1">
      <alignment horizontal="center" vertical="top" wrapText="1"/>
    </xf>
    <xf numFmtId="0" fontId="58" fillId="0" borderId="25" xfId="0" applyFont="1" applyBorder="1" applyAlignment="1">
      <alignment vertical="top" wrapText="1"/>
    </xf>
    <xf numFmtId="171" fontId="58" fillId="0" borderId="25" xfId="96" applyFont="1" applyBorder="1" applyAlignment="1">
      <alignment vertical="top" wrapText="1"/>
    </xf>
    <xf numFmtId="0" fontId="21" fillId="0" borderId="26" xfId="0" applyFont="1" applyBorder="1" applyAlignment="1">
      <alignment vertical="top"/>
    </xf>
    <xf numFmtId="0" fontId="24" fillId="0" borderId="27" xfId="0" applyFont="1" applyBorder="1" applyAlignment="1">
      <alignment horizontal="center" vertical="top"/>
    </xf>
    <xf numFmtId="0" fontId="24" fillId="0" borderId="28" xfId="0" applyFont="1" applyBorder="1" applyAlignment="1">
      <alignment horizontal="center" vertical="top"/>
    </xf>
    <xf numFmtId="0" fontId="24" fillId="0" borderId="29" xfId="0" applyFont="1" applyBorder="1" applyAlignment="1">
      <alignment horizontal="center" vertical="top"/>
    </xf>
    <xf numFmtId="0" fontId="58" fillId="0" borderId="21" xfId="0" applyFont="1" applyBorder="1" applyAlignment="1">
      <alignment horizontal="left" vertical="top" wrapText="1"/>
    </xf>
    <xf numFmtId="0" fontId="7" fillId="0" borderId="21" xfId="0" applyFont="1" applyBorder="1" applyAlignment="1">
      <alignment vertical="top" wrapText="1"/>
    </xf>
    <xf numFmtId="0" fontId="7" fillId="0" borderId="21" xfId="0" applyFont="1" applyFill="1" applyBorder="1" applyAlignment="1">
      <alignment vertical="top" wrapText="1"/>
    </xf>
    <xf numFmtId="0" fontId="58" fillId="0" borderId="21" xfId="0" applyFont="1" applyFill="1" applyBorder="1" applyAlignment="1">
      <alignment vertical="top" wrapText="1"/>
    </xf>
    <xf numFmtId="0" fontId="58" fillId="0" borderId="22" xfId="0" applyFont="1" applyBorder="1" applyAlignment="1">
      <alignment horizontal="center" vertical="top" wrapText="1"/>
    </xf>
    <xf numFmtId="0" fontId="58" fillId="0" borderId="22" xfId="0" applyFont="1" applyBorder="1" applyAlignment="1">
      <alignment vertical="top" wrapText="1"/>
    </xf>
    <xf numFmtId="171" fontId="58" fillId="0" borderId="22" xfId="96" applyFont="1" applyBorder="1" applyAlignment="1">
      <alignment vertical="top" wrapText="1"/>
    </xf>
    <xf numFmtId="0" fontId="58" fillId="0" borderId="24" xfId="0" applyFont="1" applyBorder="1" applyAlignment="1">
      <alignment vertical="top" wrapText="1"/>
    </xf>
    <xf numFmtId="0" fontId="58" fillId="0" borderId="24" xfId="0" applyFont="1" applyBorder="1" applyAlignment="1">
      <alignment horizontal="left" vertical="top" wrapText="1"/>
    </xf>
    <xf numFmtId="0" fontId="7" fillId="0" borderId="24" xfId="0" applyFont="1" applyBorder="1" applyAlignment="1">
      <alignment vertical="top" wrapText="1"/>
    </xf>
    <xf numFmtId="0" fontId="21" fillId="0" borderId="24" xfId="0" applyFont="1" applyBorder="1" applyAlignment="1">
      <alignment vertical="top" wrapText="1"/>
    </xf>
    <xf numFmtId="0" fontId="7" fillId="0" borderId="24" xfId="0" applyFont="1" applyFill="1" applyBorder="1" applyAlignment="1">
      <alignment vertical="top" wrapText="1"/>
    </xf>
    <xf numFmtId="0" fontId="58" fillId="0" borderId="24" xfId="0" applyFont="1" applyFill="1" applyBorder="1" applyAlignment="1">
      <alignment vertical="top" wrapText="1"/>
    </xf>
    <xf numFmtId="0" fontId="58" fillId="55" borderId="24" xfId="0" applyFont="1" applyFill="1" applyBorder="1" applyAlignment="1">
      <alignment vertical="top" wrapText="1"/>
    </xf>
    <xf numFmtId="0" fontId="21" fillId="0" borderId="25" xfId="0" applyFont="1" applyBorder="1" applyAlignment="1">
      <alignment horizontal="center" vertical="top"/>
    </xf>
    <xf numFmtId="0" fontId="58" fillId="0" borderId="26" xfId="0" applyFont="1" applyBorder="1" applyAlignment="1">
      <alignment vertical="top" wrapText="1"/>
    </xf>
    <xf numFmtId="171" fontId="20" fillId="46" borderId="20" xfId="96" applyFont="1" applyFill="1" applyBorder="1" applyAlignment="1">
      <alignment horizontal="center" wrapText="1"/>
    </xf>
    <xf numFmtId="0" fontId="58" fillId="55" borderId="21" xfId="0" applyFont="1" applyFill="1" applyBorder="1" applyAlignment="1">
      <alignment vertical="top" wrapText="1"/>
    </xf>
    <xf numFmtId="0" fontId="58" fillId="0" borderId="23" xfId="0" applyFont="1" applyBorder="1" applyAlignment="1">
      <alignment vertical="top" wrapText="1"/>
    </xf>
    <xf numFmtId="0" fontId="21" fillId="0" borderId="24" xfId="0" applyFont="1" applyBorder="1" applyAlignment="1">
      <alignment horizontal="left" vertical="top"/>
    </xf>
    <xf numFmtId="0" fontId="20" fillId="0" borderId="24" xfId="0" applyFont="1" applyFill="1" applyBorder="1" applyAlignment="1">
      <alignment horizontal="center" vertical="top" wrapText="1"/>
    </xf>
    <xf numFmtId="0" fontId="58" fillId="0" borderId="24" xfId="0" applyFont="1" applyBorder="1" applyAlignment="1">
      <alignment horizontal="left" vertical="top"/>
    </xf>
    <xf numFmtId="0" fontId="60" fillId="0" borderId="27" xfId="0" applyFont="1" applyBorder="1" applyAlignment="1">
      <alignment horizontal="center" vertical="top"/>
    </xf>
    <xf numFmtId="0" fontId="60" fillId="0" borderId="28" xfId="0" applyFont="1" applyBorder="1" applyAlignment="1">
      <alignment horizontal="center" vertical="top"/>
    </xf>
    <xf numFmtId="0" fontId="58" fillId="0" borderId="24" xfId="0" applyFont="1" applyBorder="1" applyAlignment="1">
      <alignment vertical="top"/>
    </xf>
    <xf numFmtId="0" fontId="21" fillId="0" borderId="21" xfId="0" applyFont="1" applyBorder="1" applyAlignment="1">
      <alignment vertical="top" wrapText="1"/>
    </xf>
    <xf numFmtId="0" fontId="21" fillId="0" borderId="21" xfId="0" applyFont="1" applyFill="1" applyBorder="1" applyAlignment="1">
      <alignment vertical="top" wrapText="1"/>
    </xf>
    <xf numFmtId="0" fontId="21" fillId="0" borderId="24" xfId="0" applyFont="1" applyFill="1" applyBorder="1" applyAlignment="1">
      <alignment horizontal="left" vertical="top" wrapText="1"/>
    </xf>
    <xf numFmtId="0" fontId="21" fillId="0" borderId="24" xfId="0" applyFont="1" applyFill="1" applyBorder="1" applyAlignment="1">
      <alignment vertical="top" wrapText="1"/>
    </xf>
    <xf numFmtId="0" fontId="58" fillId="0" borderId="0" xfId="0" applyFont="1" applyAlignment="1">
      <alignment/>
    </xf>
    <xf numFmtId="0" fontId="21" fillId="0" borderId="19" xfId="0" applyFont="1" applyFill="1" applyBorder="1" applyAlignment="1">
      <alignment vertical="top"/>
    </xf>
    <xf numFmtId="0" fontId="20" fillId="0" borderId="19" xfId="0" applyFont="1" applyBorder="1" applyAlignment="1">
      <alignment horizontal="center" vertical="top" wrapText="1"/>
    </xf>
    <xf numFmtId="171" fontId="58" fillId="0" borderId="0" xfId="0" applyNumberFormat="1" applyFont="1" applyAlignment="1">
      <alignment/>
    </xf>
    <xf numFmtId="171" fontId="58" fillId="0" borderId="0" xfId="0" applyNumberFormat="1" applyFont="1" applyAlignment="1">
      <alignment vertical="top"/>
    </xf>
    <xf numFmtId="2" fontId="58" fillId="0" borderId="0" xfId="0" applyNumberFormat="1" applyFont="1" applyAlignment="1">
      <alignment vertical="top"/>
    </xf>
    <xf numFmtId="0" fontId="58" fillId="55" borderId="22" xfId="0" applyFont="1" applyFill="1" applyBorder="1" applyAlignment="1">
      <alignment horizontal="center" vertical="top" wrapText="1"/>
    </xf>
    <xf numFmtId="0" fontId="58" fillId="55" borderId="22" xfId="0" applyFont="1" applyFill="1" applyBorder="1" applyAlignment="1">
      <alignment horizontal="left" vertical="top" wrapText="1"/>
    </xf>
    <xf numFmtId="171" fontId="58" fillId="55" borderId="22" xfId="96" applyFont="1" applyFill="1" applyBorder="1" applyAlignment="1">
      <alignment horizontal="left" vertical="top"/>
    </xf>
    <xf numFmtId="0" fontId="58" fillId="0" borderId="23" xfId="0" applyFont="1" applyBorder="1" applyAlignment="1">
      <alignment horizontal="left" vertical="top" wrapText="1"/>
    </xf>
    <xf numFmtId="0" fontId="20" fillId="46" borderId="30" xfId="130" applyFont="1" applyFill="1" applyBorder="1" applyAlignment="1">
      <alignment horizontal="center" wrapText="1"/>
      <protection/>
    </xf>
    <xf numFmtId="0" fontId="58" fillId="0" borderId="31" xfId="0" applyFont="1" applyBorder="1" applyAlignment="1">
      <alignment horizontal="center" vertical="top" wrapText="1"/>
    </xf>
    <xf numFmtId="0" fontId="58" fillId="0" borderId="21" xfId="0" applyFont="1" applyBorder="1" applyAlignment="1">
      <alignment horizontal="center" vertical="top" wrapText="1"/>
    </xf>
    <xf numFmtId="0" fontId="58" fillId="55" borderId="21" xfId="0" applyFont="1" applyFill="1" applyBorder="1" applyAlignment="1">
      <alignment horizontal="center" vertical="top"/>
    </xf>
    <xf numFmtId="0" fontId="21" fillId="0" borderId="21" xfId="0" applyFont="1" applyBorder="1" applyAlignment="1">
      <alignment horizontal="center" vertical="top"/>
    </xf>
    <xf numFmtId="0" fontId="7" fillId="0" borderId="21" xfId="0" applyFont="1" applyBorder="1" applyAlignment="1">
      <alignment horizontal="center" vertical="top" wrapText="1"/>
    </xf>
    <xf numFmtId="0" fontId="21" fillId="0" borderId="21" xfId="0" applyFont="1" applyBorder="1" applyAlignment="1">
      <alignment horizontal="center" vertical="top" wrapText="1"/>
    </xf>
    <xf numFmtId="0" fontId="58" fillId="0" borderId="21" xfId="0" applyFont="1" applyFill="1" applyBorder="1" applyAlignment="1">
      <alignment horizontal="center" vertical="top"/>
    </xf>
    <xf numFmtId="0" fontId="58" fillId="0" borderId="21" xfId="0" applyFont="1" applyFill="1" applyBorder="1" applyAlignment="1">
      <alignment horizontal="center" vertical="top" wrapText="1"/>
    </xf>
    <xf numFmtId="0" fontId="58" fillId="55" borderId="21" xfId="0" applyFont="1" applyFill="1" applyBorder="1" applyAlignment="1">
      <alignment horizontal="center" vertical="top" wrapText="1"/>
    </xf>
    <xf numFmtId="0" fontId="58" fillId="0" borderId="32" xfId="0" applyFont="1" applyBorder="1" applyAlignment="1">
      <alignment horizontal="center" vertical="top" wrapText="1"/>
    </xf>
    <xf numFmtId="0" fontId="24" fillId="0" borderId="19" xfId="0" applyFont="1" applyFill="1" applyBorder="1" applyAlignment="1">
      <alignment horizontal="center" vertical="top"/>
    </xf>
    <xf numFmtId="0" fontId="24" fillId="0" borderId="19" xfId="0" applyFont="1" applyBorder="1" applyAlignment="1">
      <alignment horizontal="center" vertical="top"/>
    </xf>
    <xf numFmtId="0" fontId="24" fillId="0" borderId="33" xfId="0" applyFont="1" applyFill="1" applyBorder="1" applyAlignment="1">
      <alignment horizontal="center" vertical="top"/>
    </xf>
    <xf numFmtId="0" fontId="21" fillId="0" borderId="21" xfId="0" applyFont="1" applyFill="1" applyBorder="1" applyAlignment="1">
      <alignment horizontal="center" vertical="top" wrapText="1"/>
    </xf>
    <xf numFmtId="0" fontId="58" fillId="0" borderId="21" xfId="0" applyFont="1" applyBorder="1" applyAlignment="1">
      <alignment horizontal="center" vertical="top"/>
    </xf>
    <xf numFmtId="0" fontId="7" fillId="0" borderId="21" xfId="0" applyFont="1" applyFill="1" applyBorder="1" applyAlignment="1">
      <alignment horizontal="center" vertical="top" wrapText="1"/>
    </xf>
    <xf numFmtId="0" fontId="58" fillId="0" borderId="28" xfId="0" applyFont="1" applyBorder="1" applyAlignment="1">
      <alignment horizontal="center" vertical="top"/>
    </xf>
    <xf numFmtId="0" fontId="58" fillId="0" borderId="0" xfId="0" applyFont="1" applyBorder="1" applyAlignment="1">
      <alignment/>
    </xf>
    <xf numFmtId="0" fontId="58" fillId="0" borderId="0" xfId="0" applyFont="1" applyBorder="1" applyAlignment="1">
      <alignment horizontal="center"/>
    </xf>
    <xf numFmtId="0" fontId="58" fillId="0" borderId="0" xfId="0" applyFont="1" applyBorder="1" applyAlignment="1">
      <alignment vertical="top"/>
    </xf>
    <xf numFmtId="0" fontId="58" fillId="0" borderId="34" xfId="0" applyFont="1" applyBorder="1" applyAlignment="1">
      <alignment/>
    </xf>
    <xf numFmtId="0" fontId="58" fillId="0" borderId="34" xfId="0" applyFont="1" applyBorder="1" applyAlignment="1">
      <alignment horizontal="center"/>
    </xf>
    <xf numFmtId="0" fontId="58" fillId="0" borderId="34" xfId="0" applyFont="1" applyBorder="1" applyAlignment="1">
      <alignment vertical="top"/>
    </xf>
    <xf numFmtId="0" fontId="58" fillId="0" borderId="0" xfId="0" applyFont="1" applyBorder="1" applyAlignment="1">
      <alignment horizontal="center" vertical="top"/>
    </xf>
    <xf numFmtId="0" fontId="58" fillId="0" borderId="34" xfId="0" applyFont="1" applyBorder="1" applyAlignment="1">
      <alignment horizontal="center" vertical="top"/>
    </xf>
    <xf numFmtId="0" fontId="60" fillId="0" borderId="35" xfId="0" applyFont="1" applyBorder="1" applyAlignment="1">
      <alignment horizontal="center" vertical="top"/>
    </xf>
    <xf numFmtId="0" fontId="58" fillId="55" borderId="36" xfId="0" applyFont="1" applyFill="1" applyBorder="1" applyAlignment="1">
      <alignment horizontal="center" vertical="top"/>
    </xf>
    <xf numFmtId="0" fontId="58" fillId="0" borderId="33" xfId="0" applyFont="1" applyBorder="1" applyAlignment="1">
      <alignment horizontal="center" vertical="top"/>
    </xf>
    <xf numFmtId="0" fontId="58" fillId="0" borderId="35" xfId="0" applyFont="1" applyBorder="1" applyAlignment="1">
      <alignment horizontal="center" vertical="top"/>
    </xf>
    <xf numFmtId="0" fontId="60" fillId="0" borderId="29" xfId="0" applyFont="1" applyBorder="1" applyAlignment="1">
      <alignment horizontal="center" vertical="top"/>
    </xf>
    <xf numFmtId="0" fontId="60" fillId="0" borderId="28" xfId="0" applyFont="1" applyFill="1" applyBorder="1" applyAlignment="1">
      <alignment horizontal="center" vertical="top"/>
    </xf>
    <xf numFmtId="44" fontId="20" fillId="56" borderId="37" xfId="98" applyNumberFormat="1" applyFont="1" applyFill="1" applyBorder="1" applyAlignment="1">
      <alignment horizontal="center"/>
    </xf>
    <xf numFmtId="0" fontId="21" fillId="0" borderId="0" xfId="0" applyFont="1" applyAlignment="1">
      <alignment/>
    </xf>
    <xf numFmtId="44" fontId="21" fillId="0" borderId="0" xfId="98" applyNumberFormat="1" applyFont="1" applyAlignment="1">
      <alignment/>
    </xf>
    <xf numFmtId="0" fontId="20" fillId="56" borderId="38" xfId="0" applyFont="1" applyFill="1" applyBorder="1" applyAlignment="1">
      <alignment horizontal="center"/>
    </xf>
    <xf numFmtId="0" fontId="20" fillId="56" borderId="37" xfId="0" applyFont="1" applyFill="1" applyBorder="1" applyAlignment="1">
      <alignment horizontal="center"/>
    </xf>
    <xf numFmtId="44" fontId="20" fillId="56" borderId="37" xfId="98" applyNumberFormat="1" applyFont="1" applyFill="1" applyBorder="1" applyAlignment="1">
      <alignment horizontal="right"/>
    </xf>
    <xf numFmtId="44" fontId="20" fillId="56" borderId="37" xfId="98" applyNumberFormat="1" applyFont="1" applyFill="1" applyBorder="1" applyAlignment="1">
      <alignment horizontal="center" wrapText="1"/>
    </xf>
    <xf numFmtId="44" fontId="20" fillId="56" borderId="30" xfId="98" applyNumberFormat="1" applyFont="1" applyFill="1" applyBorder="1" applyAlignment="1">
      <alignment horizontal="center"/>
    </xf>
    <xf numFmtId="0" fontId="20" fillId="0" borderId="20" xfId="0" applyFont="1" applyBorder="1" applyAlignment="1">
      <alignment horizontal="center"/>
    </xf>
    <xf numFmtId="44" fontId="20" fillId="0" borderId="20" xfId="98" applyNumberFormat="1" applyFont="1" applyBorder="1" applyAlignment="1">
      <alignment horizontal="center"/>
    </xf>
    <xf numFmtId="44" fontId="20" fillId="0" borderId="20" xfId="98" applyNumberFormat="1" applyFont="1" applyBorder="1" applyAlignment="1">
      <alignment horizontal="center" wrapText="1"/>
    </xf>
    <xf numFmtId="0" fontId="21" fillId="0" borderId="39" xfId="0" applyFont="1" applyBorder="1" applyAlignment="1">
      <alignment/>
    </xf>
    <xf numFmtId="44" fontId="21" fillId="0" borderId="39" xfId="98" applyNumberFormat="1" applyFont="1" applyBorder="1" applyAlignment="1">
      <alignment/>
    </xf>
    <xf numFmtId="0" fontId="21" fillId="0" borderId="40" xfId="0" applyFont="1" applyBorder="1" applyAlignment="1">
      <alignment/>
    </xf>
    <xf numFmtId="44" fontId="21" fillId="0" borderId="40" xfId="98" applyNumberFormat="1" applyFont="1" applyBorder="1" applyAlignment="1">
      <alignment/>
    </xf>
    <xf numFmtId="0" fontId="20" fillId="0" borderId="41" xfId="0" applyFont="1" applyBorder="1" applyAlignment="1">
      <alignment/>
    </xf>
    <xf numFmtId="44" fontId="20" fillId="0" borderId="41" xfId="98" applyNumberFormat="1" applyFont="1" applyBorder="1" applyAlignment="1">
      <alignment/>
    </xf>
    <xf numFmtId="44" fontId="21" fillId="0" borderId="41" xfId="98" applyNumberFormat="1" applyFont="1" applyBorder="1" applyAlignment="1">
      <alignment/>
    </xf>
    <xf numFmtId="0" fontId="25" fillId="0" borderId="0" xfId="0" applyFont="1" applyAlignment="1">
      <alignment/>
    </xf>
    <xf numFmtId="0" fontId="59" fillId="0" borderId="0" xfId="0" applyFont="1" applyAlignment="1">
      <alignment horizontal="center" vertical="top" wrapText="1"/>
    </xf>
    <xf numFmtId="0" fontId="0" fillId="0" borderId="0" xfId="0" applyAlignment="1">
      <alignment vertical="top"/>
    </xf>
    <xf numFmtId="0" fontId="59" fillId="0" borderId="0" xfId="0" applyFont="1" applyBorder="1" applyAlignment="1">
      <alignment horizontal="center" wrapText="1"/>
    </xf>
    <xf numFmtId="0" fontId="59" fillId="0" borderId="0" xfId="0" applyFont="1" applyBorder="1" applyAlignment="1">
      <alignment horizontal="center"/>
    </xf>
    <xf numFmtId="0" fontId="59" fillId="0" borderId="0" xfId="0" applyFont="1" applyBorder="1" applyAlignment="1">
      <alignment horizontal="left"/>
    </xf>
    <xf numFmtId="0" fontId="59" fillId="0" borderId="0" xfId="0" applyFont="1" applyAlignment="1">
      <alignment horizontal="center" wrapText="1"/>
    </xf>
    <xf numFmtId="0" fontId="0" fillId="0" borderId="0" xfId="0" applyAlignment="1">
      <alignment horizontal="center"/>
    </xf>
    <xf numFmtId="0" fontId="59" fillId="0" borderId="0" xfId="0" applyFont="1" applyAlignment="1">
      <alignment horizontal="left"/>
    </xf>
    <xf numFmtId="0" fontId="0" fillId="0" borderId="0" xfId="0" applyAlignment="1">
      <alignment/>
    </xf>
    <xf numFmtId="0" fontId="59" fillId="0" borderId="0" xfId="0" applyFont="1" applyBorder="1" applyAlignment="1">
      <alignment horizontal="center" vertical="top" wrapText="1"/>
    </xf>
    <xf numFmtId="0" fontId="0" fillId="0" borderId="0" xfId="0" applyBorder="1" applyAlignment="1">
      <alignment horizontal="center" vertical="top"/>
    </xf>
    <xf numFmtId="0" fontId="21" fillId="0" borderId="0" xfId="0" applyFont="1" applyAlignment="1">
      <alignment horizontal="left" vertical="top" wrapText="1"/>
    </xf>
  </cellXfs>
  <cellStyles count="13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Currency 2"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3" xfId="131"/>
    <cellStyle name="Normal_Sheet1" xfId="132"/>
    <cellStyle name="Note" xfId="133"/>
    <cellStyle name="Note 2" xfId="134"/>
    <cellStyle name="Note 3" xfId="135"/>
    <cellStyle name="Output" xfId="136"/>
    <cellStyle name="Output 2" xfId="137"/>
    <cellStyle name="Output 3" xfId="138"/>
    <cellStyle name="Percent" xfId="139"/>
    <cellStyle name="Title" xfId="140"/>
    <cellStyle name="Title 2" xfId="141"/>
    <cellStyle name="Title 3" xfId="142"/>
    <cellStyle name="Total" xfId="143"/>
    <cellStyle name="Total 2" xfId="144"/>
    <cellStyle name="Total 3" xfId="145"/>
    <cellStyle name="Warning Text" xfId="146"/>
    <cellStyle name="Warning Text 2" xfId="147"/>
    <cellStyle name="Warning Text 3" xfId="1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Q10"/>
  <sheetViews>
    <sheetView zoomScale="85" zoomScaleNormal="85" workbookViewId="0" topLeftCell="A1">
      <selection activeCell="A1" sqref="A1"/>
    </sheetView>
  </sheetViews>
  <sheetFormatPr defaultColWidth="9.140625" defaultRowHeight="12.75"/>
  <cols>
    <col min="1" max="1" width="9.421875" style="59" bestFit="1" customWidth="1"/>
    <col min="2" max="2" width="12.28125" style="60" bestFit="1" customWidth="1"/>
    <col min="3" max="3" width="11.8515625" style="60" bestFit="1" customWidth="1"/>
    <col min="4" max="4" width="76.7109375" style="60" customWidth="1"/>
    <col min="5" max="8" width="7.28125" style="60" customWidth="1"/>
    <col min="9" max="9" width="13.421875" style="60" bestFit="1" customWidth="1"/>
    <col min="10" max="10" width="35.140625" style="60" bestFit="1" customWidth="1"/>
    <col min="11" max="11" width="35.421875" style="60" bestFit="1" customWidth="1"/>
    <col min="12" max="16384" width="9.140625" style="60" customWidth="1"/>
  </cols>
  <sheetData>
    <row r="2" spans="1:11" s="58" customFormat="1" ht="30.75" customHeight="1">
      <c r="A2" s="169" t="s">
        <v>1333</v>
      </c>
      <c r="B2" s="170"/>
      <c r="C2" s="170"/>
      <c r="D2" s="170"/>
      <c r="E2" s="170"/>
      <c r="F2" s="170"/>
      <c r="G2" s="170"/>
      <c r="H2" s="170"/>
      <c r="I2" s="170"/>
      <c r="J2" s="170"/>
      <c r="K2" s="170"/>
    </row>
    <row r="4" spans="1:2" ht="15">
      <c r="A4" s="63" t="s">
        <v>1330</v>
      </c>
      <c r="B4" s="62"/>
    </row>
    <row r="6" spans="1:11" ht="84" customHeight="1">
      <c r="A6" s="55" t="s">
        <v>1332</v>
      </c>
      <c r="B6" s="55" t="s">
        <v>0</v>
      </c>
      <c r="C6" s="55" t="s">
        <v>1</v>
      </c>
      <c r="D6" s="55" t="s">
        <v>1496</v>
      </c>
      <c r="E6" s="56" t="s">
        <v>2</v>
      </c>
      <c r="F6" s="56" t="s">
        <v>3</v>
      </c>
      <c r="G6" s="56" t="s">
        <v>4</v>
      </c>
      <c r="H6" s="56" t="s">
        <v>5</v>
      </c>
      <c r="I6" s="95" t="s">
        <v>6</v>
      </c>
      <c r="J6" s="57" t="s">
        <v>7</v>
      </c>
      <c r="K6" s="55" t="s">
        <v>8</v>
      </c>
    </row>
    <row r="7" spans="1:251" s="8" customFormat="1" ht="57.75" customHeight="1">
      <c r="A7" s="76">
        <v>1</v>
      </c>
      <c r="B7" s="65">
        <v>45064349</v>
      </c>
      <c r="C7" s="65" t="s">
        <v>276</v>
      </c>
      <c r="D7" s="66" t="s">
        <v>280</v>
      </c>
      <c r="E7" s="67" t="s">
        <v>15</v>
      </c>
      <c r="F7" s="65"/>
      <c r="G7" s="65"/>
      <c r="H7" s="68"/>
      <c r="I7" s="69">
        <v>29000</v>
      </c>
      <c r="J7" s="66" t="s">
        <v>1492</v>
      </c>
      <c r="K7" s="70" t="s">
        <v>25</v>
      </c>
      <c r="L7" s="64"/>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row>
    <row r="8" spans="1:251" s="8" customFormat="1" ht="57.75" customHeight="1">
      <c r="A8" s="77">
        <v>2</v>
      </c>
      <c r="B8" s="9">
        <v>45065735</v>
      </c>
      <c r="C8" s="9" t="s">
        <v>276</v>
      </c>
      <c r="D8" s="7" t="s">
        <v>1488</v>
      </c>
      <c r="E8" s="9" t="s">
        <v>15</v>
      </c>
      <c r="F8" s="7"/>
      <c r="G8" s="9"/>
      <c r="H8" s="7"/>
      <c r="I8" s="10">
        <v>42103.91</v>
      </c>
      <c r="J8" s="7" t="s">
        <v>277</v>
      </c>
      <c r="K8" s="71" t="s">
        <v>25</v>
      </c>
      <c r="L8" s="64"/>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row>
    <row r="9" spans="1:251" s="8" customFormat="1" ht="57.75" customHeight="1">
      <c r="A9" s="78">
        <v>3</v>
      </c>
      <c r="B9" s="72">
        <v>45065736</v>
      </c>
      <c r="C9" s="72" t="s">
        <v>276</v>
      </c>
      <c r="D9" s="73" t="s">
        <v>1488</v>
      </c>
      <c r="E9" s="72" t="s">
        <v>15</v>
      </c>
      <c r="F9" s="73"/>
      <c r="G9" s="72"/>
      <c r="H9" s="73"/>
      <c r="I9" s="74">
        <v>67797.6</v>
      </c>
      <c r="J9" s="73" t="s">
        <v>278</v>
      </c>
      <c r="K9" s="75" t="s">
        <v>25</v>
      </c>
      <c r="L9" s="64"/>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row>
    <row r="10" ht="14.25">
      <c r="I10" s="111"/>
    </row>
  </sheetData>
  <sheetProtection/>
  <mergeCells count="1">
    <mergeCell ref="A2:K2"/>
  </mergeCells>
  <printOptions/>
  <pageMargins left="0.708661417322835" right="0.708661417322835" top="0.748031496062992" bottom="0.748031496062992" header="0.31496062992126" footer="0.31496062992126"/>
  <pageSetup horizontalDpi="600" verticalDpi="600" orientation="landscape" paperSize="5" scale="73" r:id="rId1"/>
  <headerFooter>
    <oddHeader>&amp;C&amp;11Document 1</oddHeader>
    <oddFooter>&amp;C&amp;P of &amp;N</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IQ66"/>
  <sheetViews>
    <sheetView zoomScale="85" zoomScaleNormal="85" workbookViewId="0" topLeftCell="A1">
      <selection activeCell="A1" sqref="A1"/>
    </sheetView>
  </sheetViews>
  <sheetFormatPr defaultColWidth="9.140625" defaultRowHeight="12.75"/>
  <cols>
    <col min="1" max="1" width="9.140625" style="46" customWidth="1"/>
    <col min="2" max="2" width="13.7109375" style="60" bestFit="1" customWidth="1"/>
    <col min="3" max="3" width="13.7109375" style="60" customWidth="1"/>
    <col min="4" max="4" width="76.7109375" style="60" customWidth="1"/>
    <col min="5" max="5" width="7.140625" style="60" bestFit="1" customWidth="1"/>
    <col min="6" max="6" width="7.28125" style="61" customWidth="1"/>
    <col min="7" max="8" width="7.28125" style="60" customWidth="1"/>
    <col min="9" max="9" width="14.7109375" style="60" bestFit="1" customWidth="1"/>
    <col min="10" max="10" width="50.00390625" style="60" bestFit="1" customWidth="1"/>
    <col min="11" max="11" width="38.7109375" style="60" customWidth="1"/>
    <col min="12" max="16384" width="9.140625" style="60" customWidth="1"/>
  </cols>
  <sheetData>
    <row r="1" spans="1:11" ht="14.25">
      <c r="A1" s="142"/>
      <c r="B1" s="136"/>
      <c r="C1" s="136"/>
      <c r="D1" s="136"/>
      <c r="E1" s="136"/>
      <c r="F1" s="137"/>
      <c r="G1" s="136"/>
      <c r="H1" s="136"/>
      <c r="I1" s="136"/>
      <c r="J1" s="136"/>
      <c r="K1" s="136"/>
    </row>
    <row r="2" spans="1:11" ht="29.25" customHeight="1">
      <c r="A2" s="142"/>
      <c r="B2" s="171" t="s">
        <v>1334</v>
      </c>
      <c r="C2" s="172"/>
      <c r="D2" s="172"/>
      <c r="E2" s="172"/>
      <c r="F2" s="172"/>
      <c r="G2" s="172"/>
      <c r="H2" s="172"/>
      <c r="I2" s="172"/>
      <c r="J2" s="172"/>
      <c r="K2" s="172"/>
    </row>
    <row r="3" spans="1:11" ht="14.25">
      <c r="A3" s="142"/>
      <c r="B3" s="136"/>
      <c r="C3" s="136"/>
      <c r="D3" s="136"/>
      <c r="E3" s="136"/>
      <c r="F3" s="137"/>
      <c r="G3" s="136"/>
      <c r="H3" s="136"/>
      <c r="I3" s="136"/>
      <c r="J3" s="136"/>
      <c r="K3" s="136"/>
    </row>
    <row r="4" spans="1:11" ht="15">
      <c r="A4" s="173" t="s">
        <v>1331</v>
      </c>
      <c r="B4" s="173"/>
      <c r="C4" s="173"/>
      <c r="D4" s="136"/>
      <c r="E4" s="136"/>
      <c r="F4" s="137"/>
      <c r="G4" s="136"/>
      <c r="H4" s="136"/>
      <c r="I4" s="136"/>
      <c r="J4" s="136"/>
      <c r="K4" s="136"/>
    </row>
    <row r="5" spans="1:11" ht="14.25">
      <c r="A5" s="143"/>
      <c r="B5" s="139"/>
      <c r="C5" s="139"/>
      <c r="D5" s="139"/>
      <c r="E5" s="139"/>
      <c r="F5" s="140"/>
      <c r="G5" s="139"/>
      <c r="H5" s="139"/>
      <c r="I5" s="139"/>
      <c r="J5" s="139"/>
      <c r="K5" s="139"/>
    </row>
    <row r="6" spans="1:11" ht="83.25" customHeight="1">
      <c r="A6" s="55" t="s">
        <v>1332</v>
      </c>
      <c r="B6" s="118" t="s">
        <v>0</v>
      </c>
      <c r="C6" s="55" t="s">
        <v>1</v>
      </c>
      <c r="D6" s="55" t="s">
        <v>1496</v>
      </c>
      <c r="E6" s="56" t="s">
        <v>2</v>
      </c>
      <c r="F6" s="56" t="s">
        <v>3</v>
      </c>
      <c r="G6" s="56" t="s">
        <v>4</v>
      </c>
      <c r="H6" s="56" t="s">
        <v>5</v>
      </c>
      <c r="I6" s="95" t="s">
        <v>6</v>
      </c>
      <c r="J6" s="57" t="s">
        <v>7</v>
      </c>
      <c r="K6" s="55" t="s">
        <v>8</v>
      </c>
    </row>
    <row r="7" spans="1:251" s="11" customFormat="1" ht="57" customHeight="1">
      <c r="A7" s="131">
        <v>1</v>
      </c>
      <c r="B7" s="119">
        <v>45065024</v>
      </c>
      <c r="C7" s="83" t="s">
        <v>173</v>
      </c>
      <c r="D7" s="84" t="s">
        <v>247</v>
      </c>
      <c r="E7" s="83" t="s">
        <v>15</v>
      </c>
      <c r="F7" s="83"/>
      <c r="G7" s="83"/>
      <c r="H7" s="84"/>
      <c r="I7" s="85">
        <v>383361</v>
      </c>
      <c r="J7" s="84" t="s">
        <v>248</v>
      </c>
      <c r="K7" s="70" t="s">
        <v>25</v>
      </c>
      <c r="L7" s="64"/>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row>
    <row r="8" spans="1:251" s="8" customFormat="1" ht="57" customHeight="1">
      <c r="A8" s="130">
        <v>2</v>
      </c>
      <c r="B8" s="120">
        <v>45065041</v>
      </c>
      <c r="C8" s="9" t="s">
        <v>173</v>
      </c>
      <c r="D8" s="7" t="s">
        <v>249</v>
      </c>
      <c r="E8" s="9" t="s">
        <v>0</v>
      </c>
      <c r="F8" s="9"/>
      <c r="G8" s="9"/>
      <c r="H8" s="7"/>
      <c r="I8" s="10">
        <v>199758</v>
      </c>
      <c r="J8" s="7" t="s">
        <v>250</v>
      </c>
      <c r="K8" s="86"/>
      <c r="L8" s="64"/>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row>
    <row r="9" spans="1:251" s="8" customFormat="1" ht="57" customHeight="1">
      <c r="A9" s="130">
        <v>3</v>
      </c>
      <c r="B9" s="120">
        <v>45065256</v>
      </c>
      <c r="C9" s="9" t="s">
        <v>173</v>
      </c>
      <c r="D9" s="7" t="s">
        <v>261</v>
      </c>
      <c r="E9" s="9" t="s">
        <v>15</v>
      </c>
      <c r="F9" s="9"/>
      <c r="G9" s="9"/>
      <c r="H9" s="7"/>
      <c r="I9" s="10">
        <v>23400</v>
      </c>
      <c r="J9" s="7" t="s">
        <v>262</v>
      </c>
      <c r="K9" s="71" t="s">
        <v>230</v>
      </c>
      <c r="L9" s="64"/>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row>
    <row r="10" spans="1:251" s="8" customFormat="1" ht="57" customHeight="1">
      <c r="A10" s="129">
        <v>4</v>
      </c>
      <c r="B10" s="121">
        <v>45064848</v>
      </c>
      <c r="C10" s="13" t="s">
        <v>173</v>
      </c>
      <c r="D10" s="14" t="s">
        <v>174</v>
      </c>
      <c r="E10" s="13"/>
      <c r="F10" s="13" t="s">
        <v>141</v>
      </c>
      <c r="G10" s="13"/>
      <c r="H10" s="15" t="s">
        <v>175</v>
      </c>
      <c r="I10" s="16">
        <f>38000+1520</f>
        <v>39520</v>
      </c>
      <c r="J10" s="14" t="s">
        <v>176</v>
      </c>
      <c r="K10" s="87"/>
      <c r="L10" s="79"/>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row>
    <row r="11" spans="1:251" s="8" customFormat="1" ht="57" customHeight="1">
      <c r="A11" s="130">
        <v>5</v>
      </c>
      <c r="B11" s="122">
        <v>45064824</v>
      </c>
      <c r="C11" s="1" t="s">
        <v>173</v>
      </c>
      <c r="D11" s="3" t="s">
        <v>281</v>
      </c>
      <c r="E11" s="4" t="s">
        <v>15</v>
      </c>
      <c r="F11" s="1"/>
      <c r="G11" s="1"/>
      <c r="H11" s="5"/>
      <c r="I11" s="6">
        <v>89860</v>
      </c>
      <c r="J11" s="3" t="s">
        <v>1335</v>
      </c>
      <c r="K11" s="71" t="s">
        <v>25</v>
      </c>
      <c r="L11" s="64"/>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row>
    <row r="12" spans="1:251" s="11" customFormat="1" ht="57" customHeight="1">
      <c r="A12" s="130">
        <v>6</v>
      </c>
      <c r="B12" s="126">
        <v>45064932</v>
      </c>
      <c r="C12" s="28" t="s">
        <v>57</v>
      </c>
      <c r="D12" s="47" t="s">
        <v>505</v>
      </c>
      <c r="E12" s="28"/>
      <c r="F12" s="28"/>
      <c r="G12" s="28"/>
      <c r="H12" s="29"/>
      <c r="I12" s="30">
        <v>22714.82</v>
      </c>
      <c r="J12" s="29" t="s">
        <v>506</v>
      </c>
      <c r="K12" s="91"/>
      <c r="L12" s="82"/>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row>
    <row r="13" spans="1:251" s="8" customFormat="1" ht="57" customHeight="1">
      <c r="A13" s="129">
        <v>7</v>
      </c>
      <c r="B13" s="120">
        <v>45064973</v>
      </c>
      <c r="C13" s="9" t="s">
        <v>57</v>
      </c>
      <c r="D13" s="7" t="s">
        <v>244</v>
      </c>
      <c r="E13" s="9" t="s">
        <v>15</v>
      </c>
      <c r="F13" s="9"/>
      <c r="G13" s="9"/>
      <c r="H13" s="7"/>
      <c r="I13" s="10">
        <v>24375</v>
      </c>
      <c r="J13" s="7" t="s">
        <v>245</v>
      </c>
      <c r="K13" s="71" t="s">
        <v>25</v>
      </c>
      <c r="L13" s="64"/>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row>
    <row r="14" spans="1:251" s="11" customFormat="1" ht="57" customHeight="1">
      <c r="A14" s="130">
        <v>8</v>
      </c>
      <c r="B14" s="120">
        <v>45061650</v>
      </c>
      <c r="C14" s="9" t="s">
        <v>57</v>
      </c>
      <c r="D14" s="7" t="s">
        <v>826</v>
      </c>
      <c r="E14" s="9" t="s">
        <v>15</v>
      </c>
      <c r="F14" s="9"/>
      <c r="G14" s="9"/>
      <c r="H14" s="1" t="s">
        <v>175</v>
      </c>
      <c r="I14" s="10">
        <v>632548.9</v>
      </c>
      <c r="J14" s="7" t="s">
        <v>827</v>
      </c>
      <c r="K14" s="86"/>
      <c r="L14" s="64"/>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row>
    <row r="15" spans="1:251" s="8" customFormat="1" ht="57" customHeight="1">
      <c r="A15" s="130">
        <v>9</v>
      </c>
      <c r="B15" s="126">
        <v>45058984</v>
      </c>
      <c r="C15" s="9" t="s">
        <v>57</v>
      </c>
      <c r="D15" s="7" t="s">
        <v>1172</v>
      </c>
      <c r="E15" s="7"/>
      <c r="F15" s="9"/>
      <c r="G15" s="7"/>
      <c r="H15" s="7"/>
      <c r="I15" s="19">
        <v>40000</v>
      </c>
      <c r="J15" s="7" t="s">
        <v>1173</v>
      </c>
      <c r="K15" s="86"/>
      <c r="L15" s="64"/>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row>
    <row r="16" spans="1:251" s="8" customFormat="1" ht="57" customHeight="1">
      <c r="A16" s="129">
        <v>10</v>
      </c>
      <c r="B16" s="120">
        <v>45063342</v>
      </c>
      <c r="C16" s="9" t="s">
        <v>57</v>
      </c>
      <c r="D16" s="7" t="s">
        <v>1497</v>
      </c>
      <c r="E16" s="9"/>
      <c r="F16" s="9"/>
      <c r="G16" s="9"/>
      <c r="H16" s="7"/>
      <c r="I16" s="10">
        <v>15200</v>
      </c>
      <c r="J16" s="7" t="s">
        <v>539</v>
      </c>
      <c r="K16" s="86"/>
      <c r="L16" s="64"/>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row>
    <row r="17" spans="1:251" s="8" customFormat="1" ht="57" customHeight="1">
      <c r="A17" s="130">
        <v>11</v>
      </c>
      <c r="B17" s="123">
        <v>45056137</v>
      </c>
      <c r="C17" s="20" t="s">
        <v>57</v>
      </c>
      <c r="D17" s="21" t="s">
        <v>71</v>
      </c>
      <c r="E17" s="20"/>
      <c r="F17" s="20"/>
      <c r="G17" s="20"/>
      <c r="H17" s="21"/>
      <c r="I17" s="22">
        <v>385000</v>
      </c>
      <c r="J17" s="21" t="s">
        <v>72</v>
      </c>
      <c r="K17" s="88"/>
      <c r="L17" s="80"/>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row>
    <row r="18" spans="1:251" s="8" customFormat="1" ht="57" customHeight="1">
      <c r="A18" s="130">
        <v>12</v>
      </c>
      <c r="B18" s="120">
        <v>45065488</v>
      </c>
      <c r="C18" s="9" t="s">
        <v>57</v>
      </c>
      <c r="D18" s="7" t="s">
        <v>527</v>
      </c>
      <c r="E18" s="9"/>
      <c r="F18" s="9"/>
      <c r="G18" s="9"/>
      <c r="H18" s="7"/>
      <c r="I18" s="10">
        <v>13064.46</v>
      </c>
      <c r="J18" s="7" t="s">
        <v>528</v>
      </c>
      <c r="K18" s="86"/>
      <c r="L18" s="64"/>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row>
    <row r="19" spans="1:251" s="8" customFormat="1" ht="57" customHeight="1">
      <c r="A19" s="129">
        <v>13</v>
      </c>
      <c r="B19" s="126">
        <v>45059262</v>
      </c>
      <c r="C19" s="9" t="s">
        <v>57</v>
      </c>
      <c r="D19" s="7" t="s">
        <v>1177</v>
      </c>
      <c r="E19" s="7"/>
      <c r="F19" s="9"/>
      <c r="G19" s="7"/>
      <c r="H19" s="7"/>
      <c r="I19" s="19">
        <v>56250</v>
      </c>
      <c r="J19" s="7" t="s">
        <v>1173</v>
      </c>
      <c r="K19" s="86"/>
      <c r="L19" s="64"/>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row>
    <row r="20" spans="1:251" s="8" customFormat="1" ht="57" customHeight="1">
      <c r="A20" s="130">
        <v>14</v>
      </c>
      <c r="B20" s="123">
        <v>45065763</v>
      </c>
      <c r="C20" s="20" t="s">
        <v>57</v>
      </c>
      <c r="D20" s="21" t="s">
        <v>58</v>
      </c>
      <c r="E20" s="20"/>
      <c r="F20" s="20"/>
      <c r="G20" s="20"/>
      <c r="H20" s="21"/>
      <c r="I20" s="22">
        <v>172854.63</v>
      </c>
      <c r="J20" s="21" t="s">
        <v>59</v>
      </c>
      <c r="K20" s="88"/>
      <c r="L20" s="80"/>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row>
    <row r="21" spans="1:251" s="11" customFormat="1" ht="57" customHeight="1">
      <c r="A21" s="130">
        <v>15</v>
      </c>
      <c r="B21" s="120">
        <v>45065761</v>
      </c>
      <c r="C21" s="9" t="s">
        <v>57</v>
      </c>
      <c r="D21" s="7" t="s">
        <v>533</v>
      </c>
      <c r="E21" s="9"/>
      <c r="F21" s="9"/>
      <c r="G21" s="9"/>
      <c r="H21" s="7"/>
      <c r="I21" s="10">
        <v>11756.74</v>
      </c>
      <c r="J21" s="7" t="s">
        <v>534</v>
      </c>
      <c r="K21" s="86"/>
      <c r="L21" s="64"/>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row>
    <row r="22" spans="1:251" s="8" customFormat="1" ht="57" customHeight="1">
      <c r="A22" s="129">
        <v>16</v>
      </c>
      <c r="B22" s="123">
        <v>45065398</v>
      </c>
      <c r="C22" s="20" t="s">
        <v>57</v>
      </c>
      <c r="D22" s="21" t="s">
        <v>1523</v>
      </c>
      <c r="E22" s="20"/>
      <c r="F22" s="20"/>
      <c r="G22" s="20"/>
      <c r="H22" s="21"/>
      <c r="I22" s="22">
        <v>16526.6</v>
      </c>
      <c r="J22" s="7" t="s">
        <v>205</v>
      </c>
      <c r="K22" s="86"/>
      <c r="L22" s="64"/>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row>
    <row r="23" spans="1:251" s="11" customFormat="1" ht="57" customHeight="1">
      <c r="A23" s="130">
        <v>17</v>
      </c>
      <c r="B23" s="123">
        <v>45064666</v>
      </c>
      <c r="C23" s="20" t="s">
        <v>57</v>
      </c>
      <c r="D23" s="21" t="s">
        <v>1524</v>
      </c>
      <c r="E23" s="20"/>
      <c r="F23" s="20"/>
      <c r="G23" s="20"/>
      <c r="H23" s="21"/>
      <c r="I23" s="22">
        <v>37620</v>
      </c>
      <c r="J23" s="21" t="s">
        <v>63</v>
      </c>
      <c r="K23" s="88" t="s">
        <v>12</v>
      </c>
      <c r="L23" s="80"/>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row>
    <row r="24" spans="1:251" s="8" customFormat="1" ht="57" customHeight="1">
      <c r="A24" s="130">
        <v>18</v>
      </c>
      <c r="B24" s="120">
        <v>45064972</v>
      </c>
      <c r="C24" s="9" t="s">
        <v>57</v>
      </c>
      <c r="D24" s="7" t="s">
        <v>840</v>
      </c>
      <c r="E24" s="9" t="s">
        <v>15</v>
      </c>
      <c r="F24" s="9"/>
      <c r="G24" s="9"/>
      <c r="H24" s="7"/>
      <c r="I24" s="10">
        <v>15376.49</v>
      </c>
      <c r="J24" s="7" t="s">
        <v>841</v>
      </c>
      <c r="K24" s="86"/>
      <c r="L24" s="64"/>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row>
    <row r="25" spans="1:251" s="8" customFormat="1" ht="57" customHeight="1">
      <c r="A25" s="129">
        <v>19</v>
      </c>
      <c r="B25" s="123">
        <v>45064553</v>
      </c>
      <c r="C25" s="20" t="s">
        <v>64</v>
      </c>
      <c r="D25" s="21" t="s">
        <v>1337</v>
      </c>
      <c r="E25" s="20"/>
      <c r="F25" s="20"/>
      <c r="G25" s="20"/>
      <c r="H25" s="21"/>
      <c r="I25" s="22">
        <v>15540</v>
      </c>
      <c r="J25" s="21" t="s">
        <v>73</v>
      </c>
      <c r="K25" s="88"/>
      <c r="L25" s="80"/>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row>
    <row r="26" spans="1:251" s="8" customFormat="1" ht="57" customHeight="1">
      <c r="A26" s="130">
        <v>20</v>
      </c>
      <c r="B26" s="124" t="s">
        <v>282</v>
      </c>
      <c r="C26" s="4" t="s">
        <v>64</v>
      </c>
      <c r="D26" s="3" t="s">
        <v>283</v>
      </c>
      <c r="E26" s="4" t="s">
        <v>15</v>
      </c>
      <c r="F26" s="4"/>
      <c r="G26" s="1"/>
      <c r="H26" s="3"/>
      <c r="I26" s="17">
        <v>860000</v>
      </c>
      <c r="J26" s="3" t="s">
        <v>284</v>
      </c>
      <c r="K26" s="89"/>
      <c r="L26" s="64"/>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row>
    <row r="27" spans="1:251" s="8" customFormat="1" ht="57" customHeight="1">
      <c r="A27" s="130">
        <v>21</v>
      </c>
      <c r="B27" s="123">
        <v>45055566</v>
      </c>
      <c r="C27" s="20" t="s">
        <v>64</v>
      </c>
      <c r="D27" s="21" t="s">
        <v>65</v>
      </c>
      <c r="E27" s="20"/>
      <c r="F27" s="20"/>
      <c r="G27" s="20"/>
      <c r="H27" s="21"/>
      <c r="I27" s="22">
        <v>431000</v>
      </c>
      <c r="J27" s="21" t="s">
        <v>66</v>
      </c>
      <c r="K27" s="88"/>
      <c r="L27" s="80"/>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row>
    <row r="28" spans="1:251" s="8" customFormat="1" ht="57" customHeight="1">
      <c r="A28" s="129">
        <v>22</v>
      </c>
      <c r="B28" s="120" t="s">
        <v>74</v>
      </c>
      <c r="C28" s="9" t="s">
        <v>64</v>
      </c>
      <c r="D28" s="7" t="s">
        <v>336</v>
      </c>
      <c r="E28" s="9"/>
      <c r="F28" s="9"/>
      <c r="G28" s="9"/>
      <c r="H28" s="7"/>
      <c r="I28" s="10">
        <v>320000</v>
      </c>
      <c r="J28" s="7" t="s">
        <v>337</v>
      </c>
      <c r="K28" s="86"/>
      <c r="L28" s="64"/>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row>
    <row r="29" spans="1:251" s="8" customFormat="1" ht="57" customHeight="1">
      <c r="A29" s="130">
        <v>23</v>
      </c>
      <c r="B29" s="120" t="s">
        <v>74</v>
      </c>
      <c r="C29" s="9" t="s">
        <v>64</v>
      </c>
      <c r="D29" s="7" t="s">
        <v>1338</v>
      </c>
      <c r="E29" s="9"/>
      <c r="F29" s="9"/>
      <c r="G29" s="9"/>
      <c r="H29" s="7"/>
      <c r="I29" s="10">
        <v>50000</v>
      </c>
      <c r="J29" s="7" t="s">
        <v>1336</v>
      </c>
      <c r="K29" s="86"/>
      <c r="L29" s="64"/>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row>
    <row r="30" spans="1:251" s="8" customFormat="1" ht="57" customHeight="1">
      <c r="A30" s="130">
        <v>24</v>
      </c>
      <c r="B30" s="120" t="s">
        <v>74</v>
      </c>
      <c r="C30" s="9" t="s">
        <v>64</v>
      </c>
      <c r="D30" s="7" t="s">
        <v>1338</v>
      </c>
      <c r="E30" s="9"/>
      <c r="F30" s="9"/>
      <c r="G30" s="9"/>
      <c r="H30" s="7"/>
      <c r="I30" s="10">
        <v>72000</v>
      </c>
      <c r="J30" s="7" t="s">
        <v>1477</v>
      </c>
      <c r="K30" s="86"/>
      <c r="L30" s="64"/>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row>
    <row r="31" spans="1:251" s="8" customFormat="1" ht="57" customHeight="1">
      <c r="A31" s="129">
        <v>25</v>
      </c>
      <c r="B31" s="120" t="s">
        <v>74</v>
      </c>
      <c r="C31" s="9" t="s">
        <v>64</v>
      </c>
      <c r="D31" s="7" t="s">
        <v>1339</v>
      </c>
      <c r="E31" s="9"/>
      <c r="F31" s="9"/>
      <c r="G31" s="9"/>
      <c r="H31" s="7"/>
      <c r="I31" s="10">
        <v>150000</v>
      </c>
      <c r="J31" s="7" t="s">
        <v>338</v>
      </c>
      <c r="K31" s="86"/>
      <c r="L31" s="64"/>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row>
    <row r="32" spans="1:251" s="8" customFormat="1" ht="57" customHeight="1">
      <c r="A32" s="130">
        <v>26</v>
      </c>
      <c r="B32" s="123" t="s">
        <v>74</v>
      </c>
      <c r="C32" s="23" t="s">
        <v>64</v>
      </c>
      <c r="D32" s="24" t="s">
        <v>1498</v>
      </c>
      <c r="E32" s="23"/>
      <c r="F32" s="23"/>
      <c r="G32" s="23"/>
      <c r="H32" s="24"/>
      <c r="I32" s="25">
        <v>2667218</v>
      </c>
      <c r="J32" s="24" t="s">
        <v>76</v>
      </c>
      <c r="K32" s="90"/>
      <c r="L32" s="81"/>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row>
    <row r="33" spans="1:251" s="8" customFormat="1" ht="57" customHeight="1">
      <c r="A33" s="130">
        <v>27</v>
      </c>
      <c r="B33" s="120" t="s">
        <v>74</v>
      </c>
      <c r="C33" s="9" t="s">
        <v>64</v>
      </c>
      <c r="D33" s="7" t="s">
        <v>572</v>
      </c>
      <c r="E33" s="9"/>
      <c r="F33" s="9"/>
      <c r="G33" s="9"/>
      <c r="H33" s="7"/>
      <c r="I33" s="10">
        <v>65000</v>
      </c>
      <c r="J33" s="7" t="s">
        <v>102</v>
      </c>
      <c r="K33" s="86"/>
      <c r="L33" s="64"/>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row>
    <row r="34" spans="1:251" s="8" customFormat="1" ht="57" customHeight="1">
      <c r="A34" s="129">
        <v>28</v>
      </c>
      <c r="B34" s="120" t="s">
        <v>74</v>
      </c>
      <c r="C34" s="9" t="s">
        <v>64</v>
      </c>
      <c r="D34" s="7" t="s">
        <v>568</v>
      </c>
      <c r="E34" s="9"/>
      <c r="F34" s="9"/>
      <c r="G34" s="9"/>
      <c r="H34" s="7"/>
      <c r="I34" s="10">
        <v>35000</v>
      </c>
      <c r="J34" s="7" t="s">
        <v>569</v>
      </c>
      <c r="K34" s="86"/>
      <c r="L34" s="6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c r="IO34" s="24"/>
      <c r="IP34" s="24"/>
      <c r="IQ34" s="24"/>
    </row>
    <row r="35" spans="1:251" s="8" customFormat="1" ht="57" customHeight="1">
      <c r="A35" s="130">
        <v>29</v>
      </c>
      <c r="B35" s="120">
        <v>45065265</v>
      </c>
      <c r="C35" s="9" t="s">
        <v>64</v>
      </c>
      <c r="D35" s="7" t="s">
        <v>607</v>
      </c>
      <c r="E35" s="9"/>
      <c r="F35" s="9"/>
      <c r="G35" s="9"/>
      <c r="H35" s="7"/>
      <c r="I35" s="10">
        <v>18187.8</v>
      </c>
      <c r="J35" s="7" t="s">
        <v>608</v>
      </c>
      <c r="K35" s="86"/>
      <c r="L35" s="64"/>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row>
    <row r="36" spans="1:251" s="8" customFormat="1" ht="57" customHeight="1">
      <c r="A36" s="130">
        <v>30</v>
      </c>
      <c r="B36" s="120">
        <v>45065339</v>
      </c>
      <c r="C36" s="9" t="s">
        <v>64</v>
      </c>
      <c r="D36" s="7" t="s">
        <v>621</v>
      </c>
      <c r="E36" s="9"/>
      <c r="F36" s="9"/>
      <c r="G36" s="9"/>
      <c r="H36" s="7"/>
      <c r="I36" s="10">
        <v>20635.69</v>
      </c>
      <c r="J36" s="7" t="s">
        <v>622</v>
      </c>
      <c r="K36" s="86" t="s">
        <v>53</v>
      </c>
      <c r="L36" s="64"/>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row>
    <row r="37" spans="1:251" s="8" customFormat="1" ht="57" customHeight="1">
      <c r="A37" s="129">
        <v>31</v>
      </c>
      <c r="B37" s="120" t="s">
        <v>74</v>
      </c>
      <c r="C37" s="9" t="s">
        <v>64</v>
      </c>
      <c r="D37" s="7" t="s">
        <v>575</v>
      </c>
      <c r="E37" s="9"/>
      <c r="F37" s="9"/>
      <c r="G37" s="9"/>
      <c r="H37" s="7"/>
      <c r="I37" s="10">
        <v>180000</v>
      </c>
      <c r="J37" s="7" t="s">
        <v>574</v>
      </c>
      <c r="K37" s="86"/>
      <c r="L37" s="64"/>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row>
    <row r="38" spans="1:251" s="11" customFormat="1" ht="57" customHeight="1">
      <c r="A38" s="130">
        <v>32</v>
      </c>
      <c r="B38" s="120">
        <v>45065623</v>
      </c>
      <c r="C38" s="9" t="s">
        <v>64</v>
      </c>
      <c r="D38" s="7" t="s">
        <v>304</v>
      </c>
      <c r="E38" s="9"/>
      <c r="F38" s="9"/>
      <c r="G38" s="9"/>
      <c r="H38" s="7"/>
      <c r="I38" s="10">
        <v>2178602.24</v>
      </c>
      <c r="J38" s="7" t="s">
        <v>303</v>
      </c>
      <c r="K38" s="86"/>
      <c r="L38" s="64"/>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row>
    <row r="39" spans="1:251" s="11" customFormat="1" ht="57" customHeight="1">
      <c r="A39" s="130">
        <v>33</v>
      </c>
      <c r="B39" s="120">
        <v>45065626</v>
      </c>
      <c r="C39" s="9" t="s">
        <v>64</v>
      </c>
      <c r="D39" s="7" t="s">
        <v>305</v>
      </c>
      <c r="E39" s="9"/>
      <c r="F39" s="9"/>
      <c r="G39" s="9"/>
      <c r="H39" s="7"/>
      <c r="I39" s="10">
        <v>13778.3</v>
      </c>
      <c r="J39" s="7" t="s">
        <v>306</v>
      </c>
      <c r="K39" s="86"/>
      <c r="L39" s="64"/>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row>
    <row r="40" spans="1:251" s="11" customFormat="1" ht="57" customHeight="1">
      <c r="A40" s="129">
        <v>34</v>
      </c>
      <c r="B40" s="120">
        <v>45065627</v>
      </c>
      <c r="C40" s="9" t="s">
        <v>64</v>
      </c>
      <c r="D40" s="7" t="s">
        <v>636</v>
      </c>
      <c r="E40" s="9"/>
      <c r="F40" s="9"/>
      <c r="G40" s="9"/>
      <c r="H40" s="7"/>
      <c r="I40" s="10">
        <v>20680.23</v>
      </c>
      <c r="J40" s="7" t="s">
        <v>637</v>
      </c>
      <c r="K40" s="86" t="s">
        <v>12</v>
      </c>
      <c r="L40" s="64"/>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row>
    <row r="41" spans="1:251" s="11" customFormat="1" ht="57" customHeight="1">
      <c r="A41" s="130">
        <v>35</v>
      </c>
      <c r="B41" s="120" t="s">
        <v>404</v>
      </c>
      <c r="C41" s="9" t="s">
        <v>64</v>
      </c>
      <c r="D41" s="7" t="s">
        <v>813</v>
      </c>
      <c r="E41" s="9"/>
      <c r="F41" s="9"/>
      <c r="G41" s="9"/>
      <c r="H41" s="7"/>
      <c r="I41" s="10">
        <v>35000</v>
      </c>
      <c r="J41" s="7" t="s">
        <v>814</v>
      </c>
      <c r="K41" s="86"/>
      <c r="L41" s="64"/>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row>
    <row r="42" spans="1:251" s="11" customFormat="1" ht="57" customHeight="1">
      <c r="A42" s="130">
        <v>36</v>
      </c>
      <c r="B42" s="120">
        <v>45064078</v>
      </c>
      <c r="C42" s="9" t="s">
        <v>64</v>
      </c>
      <c r="D42" s="7" t="s">
        <v>1340</v>
      </c>
      <c r="E42" s="9"/>
      <c r="F42" s="9"/>
      <c r="G42" s="9"/>
      <c r="H42" s="7"/>
      <c r="I42" s="10">
        <v>57700</v>
      </c>
      <c r="J42" s="7" t="s">
        <v>303</v>
      </c>
      <c r="K42" s="86"/>
      <c r="L42" s="64"/>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row>
    <row r="43" spans="1:251" s="26" customFormat="1" ht="57" customHeight="1">
      <c r="A43" s="129">
        <v>37</v>
      </c>
      <c r="B43" s="120">
        <v>45065427</v>
      </c>
      <c r="C43" s="9" t="s">
        <v>173</v>
      </c>
      <c r="D43" s="7" t="s">
        <v>859</v>
      </c>
      <c r="E43" s="9" t="s">
        <v>15</v>
      </c>
      <c r="F43" s="9"/>
      <c r="G43" s="9"/>
      <c r="H43" s="7"/>
      <c r="I43" s="10">
        <v>13622</v>
      </c>
      <c r="J43" s="7" t="s">
        <v>860</v>
      </c>
      <c r="K43" s="86" t="s">
        <v>230</v>
      </c>
      <c r="L43" s="64"/>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row>
    <row r="44" spans="1:251" s="26" customFormat="1" ht="57" customHeight="1">
      <c r="A44" s="130">
        <v>38</v>
      </c>
      <c r="B44" s="120">
        <v>45065264</v>
      </c>
      <c r="C44" s="9" t="s">
        <v>263</v>
      </c>
      <c r="D44" s="7" t="s">
        <v>264</v>
      </c>
      <c r="E44" s="9" t="s">
        <v>15</v>
      </c>
      <c r="F44" s="9"/>
      <c r="G44" s="9"/>
      <c r="H44" s="7"/>
      <c r="I44" s="10">
        <v>12375</v>
      </c>
      <c r="J44" s="7" t="s">
        <v>265</v>
      </c>
      <c r="K44" s="86"/>
      <c r="L44" s="64"/>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row>
    <row r="45" spans="1:251" s="26" customFormat="1" ht="57" customHeight="1">
      <c r="A45" s="130">
        <v>39</v>
      </c>
      <c r="B45" s="125">
        <v>45064042</v>
      </c>
      <c r="C45" s="9" t="s">
        <v>263</v>
      </c>
      <c r="D45" s="18" t="s">
        <v>711</v>
      </c>
      <c r="E45" s="9" t="s">
        <v>15</v>
      </c>
      <c r="F45" s="9"/>
      <c r="G45" s="9"/>
      <c r="H45" s="15" t="s">
        <v>175</v>
      </c>
      <c r="I45" s="10">
        <v>17105</v>
      </c>
      <c r="J45" s="7" t="s">
        <v>353</v>
      </c>
      <c r="K45" s="86"/>
      <c r="L45" s="64"/>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row>
    <row r="46" spans="1:251" s="26" customFormat="1" ht="57" customHeight="1">
      <c r="A46" s="129">
        <v>40</v>
      </c>
      <c r="B46" s="120">
        <v>45064927</v>
      </c>
      <c r="C46" s="9" t="s">
        <v>263</v>
      </c>
      <c r="D46" s="7" t="s">
        <v>653</v>
      </c>
      <c r="E46" s="9" t="s">
        <v>15</v>
      </c>
      <c r="F46" s="9"/>
      <c r="G46" s="9"/>
      <c r="H46" s="7"/>
      <c r="I46" s="10">
        <v>10474</v>
      </c>
      <c r="J46" s="7" t="s">
        <v>654</v>
      </c>
      <c r="K46" s="86"/>
      <c r="L46" s="64"/>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row>
    <row r="47" spans="1:251" s="26" customFormat="1" ht="57" customHeight="1">
      <c r="A47" s="130">
        <v>41</v>
      </c>
      <c r="B47" s="126">
        <v>45065036</v>
      </c>
      <c r="C47" s="28" t="s">
        <v>263</v>
      </c>
      <c r="D47" s="29" t="s">
        <v>658</v>
      </c>
      <c r="E47" s="28" t="s">
        <v>15</v>
      </c>
      <c r="F47" s="28"/>
      <c r="G47" s="28"/>
      <c r="H47" s="29"/>
      <c r="I47" s="30">
        <v>25335</v>
      </c>
      <c r="J47" s="29" t="s">
        <v>659</v>
      </c>
      <c r="K47" s="91"/>
      <c r="L47" s="82"/>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row>
    <row r="48" spans="1:251" s="26" customFormat="1" ht="57" customHeight="1">
      <c r="A48" s="130">
        <v>42</v>
      </c>
      <c r="B48" s="127">
        <v>45065035</v>
      </c>
      <c r="C48" s="13" t="s">
        <v>263</v>
      </c>
      <c r="D48" s="31" t="s">
        <v>761</v>
      </c>
      <c r="E48" s="13" t="s">
        <v>15</v>
      </c>
      <c r="F48" s="13"/>
      <c r="G48" s="13"/>
      <c r="H48" s="13"/>
      <c r="I48" s="32">
        <v>19594.13</v>
      </c>
      <c r="J48" s="31" t="s">
        <v>762</v>
      </c>
      <c r="K48" s="92"/>
      <c r="L48" s="64"/>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row>
    <row r="49" spans="1:251" s="26" customFormat="1" ht="57" customHeight="1">
      <c r="A49" s="129">
        <v>43</v>
      </c>
      <c r="B49" s="125">
        <v>45060738</v>
      </c>
      <c r="C49" s="9" t="s">
        <v>263</v>
      </c>
      <c r="D49" s="18" t="s">
        <v>709</v>
      </c>
      <c r="E49" s="9" t="s">
        <v>15</v>
      </c>
      <c r="F49" s="9"/>
      <c r="G49" s="9"/>
      <c r="H49" s="15" t="s">
        <v>175</v>
      </c>
      <c r="I49" s="10">
        <v>13219</v>
      </c>
      <c r="J49" s="7" t="s">
        <v>353</v>
      </c>
      <c r="K49" s="86"/>
      <c r="L49" s="64"/>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row>
    <row r="50" spans="1:251" s="26" customFormat="1" ht="57" customHeight="1">
      <c r="A50" s="130">
        <v>44</v>
      </c>
      <c r="B50" s="120">
        <v>45064312</v>
      </c>
      <c r="C50" s="9" t="s">
        <v>263</v>
      </c>
      <c r="D50" s="7" t="s">
        <v>835</v>
      </c>
      <c r="E50" s="9" t="s">
        <v>15</v>
      </c>
      <c r="F50" s="9"/>
      <c r="G50" s="9"/>
      <c r="H50" s="1" t="s">
        <v>175</v>
      </c>
      <c r="I50" s="10">
        <v>106617</v>
      </c>
      <c r="J50" s="7" t="s">
        <v>654</v>
      </c>
      <c r="K50" s="86"/>
      <c r="L50" s="64"/>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row>
    <row r="51" spans="1:251" s="26" customFormat="1" ht="57" customHeight="1">
      <c r="A51" s="130">
        <v>45</v>
      </c>
      <c r="B51" s="120">
        <v>45065100</v>
      </c>
      <c r="C51" s="9" t="s">
        <v>263</v>
      </c>
      <c r="D51" s="7" t="s">
        <v>661</v>
      </c>
      <c r="E51" s="9" t="s">
        <v>15</v>
      </c>
      <c r="F51" s="9"/>
      <c r="G51" s="9"/>
      <c r="H51" s="15" t="s">
        <v>175</v>
      </c>
      <c r="I51" s="10">
        <v>17069.17</v>
      </c>
      <c r="J51" s="7" t="s">
        <v>351</v>
      </c>
      <c r="K51" s="86"/>
      <c r="L51" s="64"/>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row>
    <row r="52" spans="1:251" s="26" customFormat="1" ht="57" customHeight="1">
      <c r="A52" s="129">
        <v>46</v>
      </c>
      <c r="B52" s="127">
        <v>45065228</v>
      </c>
      <c r="C52" s="13" t="s">
        <v>263</v>
      </c>
      <c r="D52" s="31" t="s">
        <v>772</v>
      </c>
      <c r="E52" s="13" t="s">
        <v>15</v>
      </c>
      <c r="F52" s="13"/>
      <c r="G52" s="13"/>
      <c r="H52" s="13"/>
      <c r="I52" s="32">
        <v>12022.63</v>
      </c>
      <c r="J52" s="31" t="s">
        <v>344</v>
      </c>
      <c r="K52" s="92"/>
      <c r="L52" s="64"/>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row>
    <row r="53" spans="1:251" s="26" customFormat="1" ht="57" customHeight="1">
      <c r="A53" s="130">
        <v>47</v>
      </c>
      <c r="B53" s="120">
        <v>45065251</v>
      </c>
      <c r="C53" s="9" t="s">
        <v>263</v>
      </c>
      <c r="D53" s="7" t="s">
        <v>671</v>
      </c>
      <c r="E53" s="9" t="s">
        <v>15</v>
      </c>
      <c r="F53" s="9"/>
      <c r="G53" s="9"/>
      <c r="H53" s="7"/>
      <c r="I53" s="10">
        <v>14923.08</v>
      </c>
      <c r="J53" s="7" t="s">
        <v>351</v>
      </c>
      <c r="K53" s="86"/>
      <c r="L53" s="64"/>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row>
    <row r="54" spans="1:251" s="26" customFormat="1" ht="57" customHeight="1">
      <c r="A54" s="130">
        <v>48</v>
      </c>
      <c r="B54" s="120">
        <v>45065297</v>
      </c>
      <c r="C54" s="9" t="s">
        <v>263</v>
      </c>
      <c r="D54" s="7" t="s">
        <v>1341</v>
      </c>
      <c r="E54" s="9" t="s">
        <v>15</v>
      </c>
      <c r="F54" s="9"/>
      <c r="G54" s="9"/>
      <c r="H54" s="1" t="s">
        <v>175</v>
      </c>
      <c r="I54" s="10">
        <v>26307.98</v>
      </c>
      <c r="J54" s="7" t="s">
        <v>351</v>
      </c>
      <c r="K54" s="86"/>
      <c r="L54" s="64"/>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row>
    <row r="55" spans="1:251" s="26" customFormat="1" ht="57" customHeight="1">
      <c r="A55" s="129">
        <v>49</v>
      </c>
      <c r="B55" s="120">
        <v>45065309</v>
      </c>
      <c r="C55" s="9" t="s">
        <v>263</v>
      </c>
      <c r="D55" s="7" t="s">
        <v>1578</v>
      </c>
      <c r="E55" s="9" t="s">
        <v>15</v>
      </c>
      <c r="F55" s="9"/>
      <c r="G55" s="9"/>
      <c r="H55" s="7"/>
      <c r="I55" s="10">
        <v>10361.61</v>
      </c>
      <c r="J55" s="7" t="s">
        <v>353</v>
      </c>
      <c r="K55" s="86"/>
      <c r="L55" s="64"/>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row>
    <row r="56" spans="1:251" s="26" customFormat="1" ht="57" customHeight="1">
      <c r="A56" s="130">
        <v>50</v>
      </c>
      <c r="B56" s="120">
        <v>45065313</v>
      </c>
      <c r="C56" s="9" t="s">
        <v>263</v>
      </c>
      <c r="D56" s="7" t="s">
        <v>1579</v>
      </c>
      <c r="E56" s="9" t="s">
        <v>15</v>
      </c>
      <c r="F56" s="9"/>
      <c r="G56" s="9"/>
      <c r="H56" s="7"/>
      <c r="I56" s="10">
        <v>38367.9</v>
      </c>
      <c r="J56" s="7" t="s">
        <v>156</v>
      </c>
      <c r="K56" s="86"/>
      <c r="L56" s="64"/>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row>
    <row r="57" spans="1:251" s="26" customFormat="1" ht="57" customHeight="1">
      <c r="A57" s="130">
        <v>51</v>
      </c>
      <c r="B57" s="120">
        <v>45065345</v>
      </c>
      <c r="C57" s="9" t="s">
        <v>263</v>
      </c>
      <c r="D57" s="7" t="s">
        <v>676</v>
      </c>
      <c r="E57" s="9" t="s">
        <v>15</v>
      </c>
      <c r="F57" s="9"/>
      <c r="G57" s="9"/>
      <c r="H57" s="7"/>
      <c r="I57" s="10">
        <v>16467.24</v>
      </c>
      <c r="J57" s="7" t="s">
        <v>353</v>
      </c>
      <c r="K57" s="86"/>
      <c r="L57" s="64"/>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row>
    <row r="58" spans="1:251" s="26" customFormat="1" ht="57" customHeight="1">
      <c r="A58" s="129">
        <v>52</v>
      </c>
      <c r="B58" s="121">
        <v>45062634</v>
      </c>
      <c r="C58" s="13" t="s">
        <v>263</v>
      </c>
      <c r="D58" s="31" t="s">
        <v>781</v>
      </c>
      <c r="E58" s="13" t="s">
        <v>15</v>
      </c>
      <c r="F58" s="13"/>
      <c r="G58" s="13"/>
      <c r="H58" s="33" t="s">
        <v>175</v>
      </c>
      <c r="I58" s="34">
        <v>33476</v>
      </c>
      <c r="J58" s="31" t="s">
        <v>782</v>
      </c>
      <c r="K58" s="92"/>
      <c r="L58" s="64"/>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row>
    <row r="59" spans="1:251" s="26" customFormat="1" ht="57" customHeight="1">
      <c r="A59" s="130">
        <v>53</v>
      </c>
      <c r="B59" s="120">
        <v>45065486</v>
      </c>
      <c r="C59" s="9" t="s">
        <v>263</v>
      </c>
      <c r="D59" s="7" t="s">
        <v>1342</v>
      </c>
      <c r="E59" s="9" t="s">
        <v>15</v>
      </c>
      <c r="F59" s="9"/>
      <c r="G59" s="9"/>
      <c r="H59" s="7"/>
      <c r="I59" s="10">
        <v>47610</v>
      </c>
      <c r="J59" s="7" t="s">
        <v>269</v>
      </c>
      <c r="K59" s="86"/>
      <c r="L59" s="64"/>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row>
    <row r="60" spans="1:251" s="26" customFormat="1" ht="57" customHeight="1">
      <c r="A60" s="130">
        <v>54</v>
      </c>
      <c r="B60" s="120">
        <v>45065557</v>
      </c>
      <c r="C60" s="9" t="s">
        <v>263</v>
      </c>
      <c r="D60" s="7" t="s">
        <v>692</v>
      </c>
      <c r="E60" s="9" t="s">
        <v>15</v>
      </c>
      <c r="F60" s="9"/>
      <c r="G60" s="9"/>
      <c r="H60" s="7"/>
      <c r="I60" s="10">
        <v>29590.19</v>
      </c>
      <c r="J60" s="7" t="s">
        <v>654</v>
      </c>
      <c r="K60" s="86"/>
      <c r="L60" s="64"/>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row>
    <row r="61" spans="1:251" s="26" customFormat="1" ht="57" customHeight="1">
      <c r="A61" s="129">
        <v>55</v>
      </c>
      <c r="B61" s="125">
        <v>45064279</v>
      </c>
      <c r="C61" s="28" t="s">
        <v>263</v>
      </c>
      <c r="D61" s="29" t="s">
        <v>794</v>
      </c>
      <c r="E61" s="28" t="s">
        <v>15</v>
      </c>
      <c r="F61" s="28"/>
      <c r="G61" s="28"/>
      <c r="H61" s="28" t="s">
        <v>175</v>
      </c>
      <c r="I61" s="36">
        <v>29944.73</v>
      </c>
      <c r="J61" s="29" t="s">
        <v>782</v>
      </c>
      <c r="K61" s="91"/>
      <c r="L61" s="82"/>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row>
    <row r="62" spans="1:251" s="26" customFormat="1" ht="57" customHeight="1">
      <c r="A62" s="130">
        <v>56</v>
      </c>
      <c r="B62" s="120">
        <v>45065631</v>
      </c>
      <c r="C62" s="9" t="s">
        <v>263</v>
      </c>
      <c r="D62" s="7" t="s">
        <v>701</v>
      </c>
      <c r="E62" s="9" t="s">
        <v>15</v>
      </c>
      <c r="F62" s="9"/>
      <c r="G62" s="9"/>
      <c r="H62" s="7"/>
      <c r="I62" s="10">
        <v>17670.53</v>
      </c>
      <c r="J62" s="7" t="s">
        <v>702</v>
      </c>
      <c r="K62" s="86"/>
      <c r="L62" s="64"/>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row>
    <row r="63" spans="1:251" s="26" customFormat="1" ht="57" customHeight="1">
      <c r="A63" s="130">
        <v>57</v>
      </c>
      <c r="B63" s="120">
        <v>45065655</v>
      </c>
      <c r="C63" s="9" t="s">
        <v>263</v>
      </c>
      <c r="D63" s="7" t="s">
        <v>1119</v>
      </c>
      <c r="E63" s="7"/>
      <c r="F63" s="9"/>
      <c r="G63" s="7"/>
      <c r="H63" s="7"/>
      <c r="I63" s="37">
        <v>16042.46</v>
      </c>
      <c r="J63" s="7" t="s">
        <v>1120</v>
      </c>
      <c r="K63" s="87"/>
      <c r="L63" s="64"/>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row>
    <row r="64" spans="1:251" s="26" customFormat="1" ht="57" customHeight="1">
      <c r="A64" s="129">
        <v>58</v>
      </c>
      <c r="B64" s="120">
        <v>45053683</v>
      </c>
      <c r="C64" s="9" t="s">
        <v>263</v>
      </c>
      <c r="D64" s="7" t="s">
        <v>706</v>
      </c>
      <c r="E64" s="9" t="s">
        <v>0</v>
      </c>
      <c r="F64" s="9"/>
      <c r="G64" s="9"/>
      <c r="H64" s="15" t="s">
        <v>175</v>
      </c>
      <c r="I64" s="10">
        <v>30559.97</v>
      </c>
      <c r="J64" s="7" t="s">
        <v>707</v>
      </c>
      <c r="K64" s="86"/>
      <c r="L64" s="64"/>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row>
    <row r="65" spans="1:251" s="26" customFormat="1" ht="57" customHeight="1">
      <c r="A65" s="78">
        <v>59</v>
      </c>
      <c r="B65" s="128">
        <v>45062080</v>
      </c>
      <c r="C65" s="72" t="s">
        <v>263</v>
      </c>
      <c r="D65" s="73" t="s">
        <v>1343</v>
      </c>
      <c r="E65" s="72" t="s">
        <v>15</v>
      </c>
      <c r="F65" s="72"/>
      <c r="G65" s="72"/>
      <c r="H65" s="93" t="s">
        <v>175</v>
      </c>
      <c r="I65" s="74">
        <v>14915.66</v>
      </c>
      <c r="J65" s="73" t="s">
        <v>365</v>
      </c>
      <c r="K65" s="94"/>
      <c r="L65" s="64"/>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row>
    <row r="66" spans="1:9" ht="14.25">
      <c r="A66" s="146"/>
      <c r="I66" s="111"/>
    </row>
  </sheetData>
  <sheetProtection/>
  <mergeCells count="2">
    <mergeCell ref="B2:K2"/>
    <mergeCell ref="A4:C4"/>
  </mergeCells>
  <printOptions/>
  <pageMargins left="0.708661417322835" right="0.708661417322835" top="0.748031496062992" bottom="0.748031496062992" header="0.31496062992126" footer="0.31496062992126"/>
  <pageSetup horizontalDpi="600" verticalDpi="600" orientation="landscape" paperSize="5" scale="66" r:id="rId1"/>
  <headerFooter>
    <oddHeader>&amp;C&amp;11Document 1</oddHeader>
    <oddFooter>&amp;CPage &amp;P of &amp;N</oddFooter>
  </headerFooter>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2:L377"/>
  <sheetViews>
    <sheetView zoomScale="85" zoomScaleNormal="85" zoomScalePageLayoutView="0" workbookViewId="0" topLeftCell="A1">
      <selection activeCell="A1" sqref="A1"/>
    </sheetView>
  </sheetViews>
  <sheetFormatPr defaultColWidth="9.140625" defaultRowHeight="12.75"/>
  <cols>
    <col min="1" max="1" width="9.140625" style="59" customWidth="1"/>
    <col min="2" max="2" width="14.28125" style="60" customWidth="1"/>
    <col min="3" max="3" width="14.28125" style="60" bestFit="1" customWidth="1"/>
    <col min="4" max="4" width="75.57421875" style="60" customWidth="1"/>
    <col min="5" max="8" width="7.28125" style="60" customWidth="1"/>
    <col min="9" max="9" width="16.00390625" style="58" bestFit="1" customWidth="1"/>
    <col min="10" max="10" width="49.57421875" style="60" bestFit="1" customWidth="1"/>
    <col min="11" max="11" width="37.00390625" style="60" customWidth="1"/>
    <col min="12" max="16384" width="9.140625" style="60" customWidth="1"/>
  </cols>
  <sheetData>
    <row r="2" spans="1:11" ht="29.25" customHeight="1">
      <c r="A2" s="174" t="s">
        <v>1344</v>
      </c>
      <c r="B2" s="175"/>
      <c r="C2" s="175"/>
      <c r="D2" s="175"/>
      <c r="E2" s="175"/>
      <c r="F2" s="175"/>
      <c r="G2" s="175"/>
      <c r="H2" s="175"/>
      <c r="I2" s="175"/>
      <c r="J2" s="175"/>
      <c r="K2" s="175"/>
    </row>
    <row r="4" spans="1:3" ht="15">
      <c r="A4" s="176" t="s">
        <v>1487</v>
      </c>
      <c r="B4" s="176"/>
      <c r="C4" s="177"/>
    </row>
    <row r="6" spans="1:11" ht="84" customHeight="1">
      <c r="A6" s="55" t="s">
        <v>1332</v>
      </c>
      <c r="B6" s="55" t="s">
        <v>0</v>
      </c>
      <c r="C6" s="55" t="s">
        <v>1</v>
      </c>
      <c r="D6" s="55" t="s">
        <v>1496</v>
      </c>
      <c r="E6" s="56" t="s">
        <v>2</v>
      </c>
      <c r="F6" s="56" t="s">
        <v>3</v>
      </c>
      <c r="G6" s="56" t="s">
        <v>4</v>
      </c>
      <c r="H6" s="56" t="s">
        <v>5</v>
      </c>
      <c r="I6" s="95" t="s">
        <v>6</v>
      </c>
      <c r="J6" s="57" t="s">
        <v>7</v>
      </c>
      <c r="K6" s="55" t="s">
        <v>8</v>
      </c>
    </row>
    <row r="7" spans="1:12" s="26" customFormat="1" ht="57" customHeight="1">
      <c r="A7" s="101">
        <v>1</v>
      </c>
      <c r="B7" s="83">
        <v>45065365</v>
      </c>
      <c r="C7" s="83" t="s">
        <v>190</v>
      </c>
      <c r="D7" s="84" t="s">
        <v>677</v>
      </c>
      <c r="E7" s="83" t="s">
        <v>15</v>
      </c>
      <c r="F7" s="83"/>
      <c r="G7" s="83"/>
      <c r="H7" s="84"/>
      <c r="I7" s="85">
        <v>32774.2</v>
      </c>
      <c r="J7" s="84" t="s">
        <v>678</v>
      </c>
      <c r="K7" s="97" t="s">
        <v>25</v>
      </c>
      <c r="L7" s="64"/>
    </row>
    <row r="8" spans="1:12" s="26" customFormat="1" ht="57" customHeight="1">
      <c r="A8" s="102">
        <v>2</v>
      </c>
      <c r="B8" s="12">
        <v>45064520</v>
      </c>
      <c r="C8" s="13" t="s">
        <v>190</v>
      </c>
      <c r="D8" s="14" t="s">
        <v>1607</v>
      </c>
      <c r="E8" s="13" t="s">
        <v>15</v>
      </c>
      <c r="F8" s="13"/>
      <c r="G8" s="13"/>
      <c r="H8" s="15" t="s">
        <v>175</v>
      </c>
      <c r="I8" s="16">
        <f>7990+9990+4800+22000+2222.22+23970+29970+6666.67+14400+66000+1111.11+3995+4995+2400+11000</f>
        <v>211510</v>
      </c>
      <c r="J8" s="14" t="s">
        <v>191</v>
      </c>
      <c r="K8" s="87"/>
      <c r="L8" s="79"/>
    </row>
    <row r="9" spans="1:12" s="26" customFormat="1" ht="57" customHeight="1">
      <c r="A9" s="102">
        <v>3</v>
      </c>
      <c r="B9" s="20">
        <v>45065018</v>
      </c>
      <c r="C9" s="20" t="s">
        <v>199</v>
      </c>
      <c r="D9" s="21" t="s">
        <v>436</v>
      </c>
      <c r="E9" s="20"/>
      <c r="F9" s="20"/>
      <c r="G9" s="20"/>
      <c r="H9" s="21"/>
      <c r="I9" s="22">
        <v>17879.4</v>
      </c>
      <c r="J9" s="7" t="s">
        <v>437</v>
      </c>
      <c r="K9" s="86" t="s">
        <v>53</v>
      </c>
      <c r="L9" s="64"/>
    </row>
    <row r="10" spans="1:12" s="26" customFormat="1" ht="57" customHeight="1">
      <c r="A10" s="102">
        <v>4</v>
      </c>
      <c r="B10" s="1">
        <v>45047910</v>
      </c>
      <c r="C10" s="1" t="s">
        <v>199</v>
      </c>
      <c r="D10" s="3" t="s">
        <v>279</v>
      </c>
      <c r="E10" s="4" t="s">
        <v>0</v>
      </c>
      <c r="F10" s="1"/>
      <c r="G10" s="1"/>
      <c r="H10" s="5"/>
      <c r="I10" s="6">
        <v>14848</v>
      </c>
      <c r="J10" s="3" t="s">
        <v>1345</v>
      </c>
      <c r="K10" s="71"/>
      <c r="L10" s="64"/>
    </row>
    <row r="11" spans="1:12" s="26" customFormat="1" ht="57" customHeight="1">
      <c r="A11" s="102">
        <v>5</v>
      </c>
      <c r="B11" s="20">
        <v>45065211</v>
      </c>
      <c r="C11" s="20" t="s">
        <v>199</v>
      </c>
      <c r="D11" s="21" t="s">
        <v>1499</v>
      </c>
      <c r="E11" s="20"/>
      <c r="F11" s="20"/>
      <c r="G11" s="20"/>
      <c r="H11" s="21"/>
      <c r="I11" s="22">
        <v>22440</v>
      </c>
      <c r="J11" s="7" t="s">
        <v>200</v>
      </c>
      <c r="K11" s="86"/>
      <c r="L11" s="64"/>
    </row>
    <row r="12" spans="1:12" s="26" customFormat="1" ht="57" customHeight="1">
      <c r="A12" s="102">
        <v>6</v>
      </c>
      <c r="B12" s="9">
        <v>45065237</v>
      </c>
      <c r="C12" s="9" t="s">
        <v>199</v>
      </c>
      <c r="D12" s="7" t="s">
        <v>1580</v>
      </c>
      <c r="E12" s="7"/>
      <c r="F12" s="9"/>
      <c r="G12" s="7"/>
      <c r="H12" s="7"/>
      <c r="I12" s="37">
        <v>38766.22</v>
      </c>
      <c r="J12" s="7" t="s">
        <v>1093</v>
      </c>
      <c r="K12" s="98" t="s">
        <v>53</v>
      </c>
      <c r="L12" s="64"/>
    </row>
    <row r="13" spans="1:12" s="26" customFormat="1" ht="57" customHeight="1">
      <c r="A13" s="102">
        <v>7</v>
      </c>
      <c r="B13" s="4">
        <v>45060217</v>
      </c>
      <c r="C13" s="4" t="s">
        <v>199</v>
      </c>
      <c r="D13" s="3" t="s">
        <v>289</v>
      </c>
      <c r="E13" s="4" t="s">
        <v>15</v>
      </c>
      <c r="F13" s="4"/>
      <c r="G13" s="1"/>
      <c r="H13" s="3"/>
      <c r="I13" s="17">
        <v>16292.25</v>
      </c>
      <c r="J13" s="3" t="s">
        <v>290</v>
      </c>
      <c r="K13" s="89"/>
      <c r="L13" s="64"/>
    </row>
    <row r="14" spans="1:12" s="26" customFormat="1" ht="57" customHeight="1">
      <c r="A14" s="102">
        <v>8</v>
      </c>
      <c r="B14" s="9">
        <v>45065612</v>
      </c>
      <c r="C14" s="9" t="s">
        <v>199</v>
      </c>
      <c r="D14" s="7" t="s">
        <v>529</v>
      </c>
      <c r="E14" s="9"/>
      <c r="F14" s="9"/>
      <c r="G14" s="9"/>
      <c r="H14" s="7"/>
      <c r="I14" s="10">
        <v>19970</v>
      </c>
      <c r="J14" s="7" t="s">
        <v>530</v>
      </c>
      <c r="K14" s="86" t="s">
        <v>25</v>
      </c>
      <c r="L14" s="64"/>
    </row>
    <row r="15" spans="1:12" s="26" customFormat="1" ht="57" customHeight="1">
      <c r="A15" s="102">
        <v>9</v>
      </c>
      <c r="B15" s="9" t="s">
        <v>819</v>
      </c>
      <c r="C15" s="9" t="s">
        <v>199</v>
      </c>
      <c r="D15" s="7" t="s">
        <v>1581</v>
      </c>
      <c r="E15" s="9"/>
      <c r="F15" s="9"/>
      <c r="G15" s="9"/>
      <c r="H15" s="7"/>
      <c r="I15" s="10">
        <v>263020</v>
      </c>
      <c r="J15" s="7" t="s">
        <v>821</v>
      </c>
      <c r="K15" s="86"/>
      <c r="L15" s="64"/>
    </row>
    <row r="16" spans="1:12" s="26" customFormat="1" ht="57" customHeight="1">
      <c r="A16" s="102">
        <v>10</v>
      </c>
      <c r="B16" s="9">
        <v>45065122</v>
      </c>
      <c r="C16" s="9" t="s">
        <v>199</v>
      </c>
      <c r="D16" s="7" t="s">
        <v>253</v>
      </c>
      <c r="E16" s="9" t="s">
        <v>15</v>
      </c>
      <c r="F16" s="9"/>
      <c r="G16" s="9"/>
      <c r="H16" s="7"/>
      <c r="I16" s="10">
        <v>11275</v>
      </c>
      <c r="J16" s="7" t="s">
        <v>254</v>
      </c>
      <c r="K16" s="86"/>
      <c r="L16" s="64"/>
    </row>
    <row r="17" spans="1:12" s="26" customFormat="1" ht="57" customHeight="1">
      <c r="A17" s="102">
        <v>11</v>
      </c>
      <c r="B17" s="9" t="s">
        <v>819</v>
      </c>
      <c r="C17" s="9" t="s">
        <v>199</v>
      </c>
      <c r="D17" s="7" t="s">
        <v>1525</v>
      </c>
      <c r="E17" s="9"/>
      <c r="F17" s="9"/>
      <c r="G17" s="9"/>
      <c r="H17" s="7"/>
      <c r="I17" s="10">
        <v>345000</v>
      </c>
      <c r="J17" s="7" t="s">
        <v>820</v>
      </c>
      <c r="K17" s="86"/>
      <c r="L17" s="64"/>
    </row>
    <row r="18" spans="1:12" s="26" customFormat="1" ht="57" customHeight="1">
      <c r="A18" s="102">
        <v>12</v>
      </c>
      <c r="B18" s="9">
        <v>45065372</v>
      </c>
      <c r="C18" s="9" t="s">
        <v>233</v>
      </c>
      <c r="D18" s="7" t="s">
        <v>1346</v>
      </c>
      <c r="E18" s="9" t="s">
        <v>15</v>
      </c>
      <c r="F18" s="9"/>
      <c r="G18" s="9"/>
      <c r="H18" s="7"/>
      <c r="I18" s="10">
        <v>279840</v>
      </c>
      <c r="J18" s="7" t="s">
        <v>234</v>
      </c>
      <c r="K18" s="86" t="s">
        <v>25</v>
      </c>
      <c r="L18" s="64"/>
    </row>
    <row r="19" spans="1:12" s="26" customFormat="1" ht="57" customHeight="1">
      <c r="A19" s="102">
        <v>13</v>
      </c>
      <c r="B19" s="9">
        <v>45064969</v>
      </c>
      <c r="C19" s="9" t="s">
        <v>28</v>
      </c>
      <c r="D19" s="7" t="s">
        <v>291</v>
      </c>
      <c r="E19" s="9"/>
      <c r="F19" s="9"/>
      <c r="G19" s="9"/>
      <c r="H19" s="7"/>
      <c r="I19" s="10">
        <v>90792</v>
      </c>
      <c r="J19" s="7" t="s">
        <v>292</v>
      </c>
      <c r="K19" s="86"/>
      <c r="L19" s="64"/>
    </row>
    <row r="20" spans="1:12" s="26" customFormat="1" ht="57" customHeight="1">
      <c r="A20" s="102">
        <v>14</v>
      </c>
      <c r="B20" s="28">
        <v>45065106</v>
      </c>
      <c r="C20" s="9" t="s">
        <v>28</v>
      </c>
      <c r="D20" s="7" t="s">
        <v>1279</v>
      </c>
      <c r="E20" s="7"/>
      <c r="F20" s="9"/>
      <c r="G20" s="7"/>
      <c r="H20" s="7"/>
      <c r="I20" s="37">
        <v>26387.2</v>
      </c>
      <c r="J20" s="7" t="s">
        <v>1118</v>
      </c>
      <c r="K20" s="86"/>
      <c r="L20" s="64"/>
    </row>
    <row r="21" spans="1:12" s="26" customFormat="1" ht="57" customHeight="1">
      <c r="A21" s="102">
        <v>15</v>
      </c>
      <c r="B21" s="9">
        <v>45065108</v>
      </c>
      <c r="C21" s="9" t="s">
        <v>28</v>
      </c>
      <c r="D21" s="7" t="s">
        <v>517</v>
      </c>
      <c r="E21" s="9"/>
      <c r="F21" s="9"/>
      <c r="G21" s="9"/>
      <c r="H21" s="7"/>
      <c r="I21" s="10">
        <v>128809.66</v>
      </c>
      <c r="J21" s="7" t="s">
        <v>51</v>
      </c>
      <c r="K21" s="86" t="s">
        <v>12</v>
      </c>
      <c r="L21" s="64"/>
    </row>
    <row r="22" spans="1:12" s="26" customFormat="1" ht="57" customHeight="1">
      <c r="A22" s="102">
        <v>16</v>
      </c>
      <c r="B22" s="28">
        <v>45065124</v>
      </c>
      <c r="C22" s="9" t="s">
        <v>28</v>
      </c>
      <c r="D22" s="7" t="s">
        <v>1500</v>
      </c>
      <c r="E22" s="7"/>
      <c r="F22" s="9"/>
      <c r="G22" s="7"/>
      <c r="H22" s="7"/>
      <c r="I22" s="37">
        <v>14459.8</v>
      </c>
      <c r="J22" s="7" t="s">
        <v>1118</v>
      </c>
      <c r="K22" s="86"/>
      <c r="L22" s="64"/>
    </row>
    <row r="23" spans="1:12" s="26" customFormat="1" ht="57" customHeight="1">
      <c r="A23" s="102">
        <v>17</v>
      </c>
      <c r="B23" s="2">
        <v>45064604</v>
      </c>
      <c r="C23" s="28" t="s">
        <v>28</v>
      </c>
      <c r="D23" s="38" t="s">
        <v>1260</v>
      </c>
      <c r="E23" s="39"/>
      <c r="F23" s="39"/>
      <c r="G23" s="39"/>
      <c r="H23" s="39"/>
      <c r="I23" s="41">
        <v>21512.5</v>
      </c>
      <c r="J23" s="42" t="s">
        <v>1261</v>
      </c>
      <c r="K23" s="99"/>
      <c r="L23" s="64"/>
    </row>
    <row r="24" spans="1:12" s="26" customFormat="1" ht="57" customHeight="1">
      <c r="A24" s="102">
        <v>18</v>
      </c>
      <c r="B24" s="9">
        <v>45065706</v>
      </c>
      <c r="C24" s="9" t="s">
        <v>28</v>
      </c>
      <c r="D24" s="7" t="s">
        <v>241</v>
      </c>
      <c r="E24" s="9" t="s">
        <v>15</v>
      </c>
      <c r="F24" s="9"/>
      <c r="G24" s="9"/>
      <c r="H24" s="7"/>
      <c r="I24" s="10">
        <v>19350</v>
      </c>
      <c r="J24" s="7" t="s">
        <v>242</v>
      </c>
      <c r="K24" s="86" t="s">
        <v>230</v>
      </c>
      <c r="L24" s="64"/>
    </row>
    <row r="25" spans="1:12" s="26" customFormat="1" ht="57" customHeight="1">
      <c r="A25" s="102">
        <v>19</v>
      </c>
      <c r="B25" s="20">
        <v>45064917</v>
      </c>
      <c r="C25" s="20" t="s">
        <v>28</v>
      </c>
      <c r="D25" s="21" t="s">
        <v>432</v>
      </c>
      <c r="E25" s="20"/>
      <c r="F25" s="20"/>
      <c r="G25" s="20"/>
      <c r="H25" s="21"/>
      <c r="I25" s="22">
        <v>105199.45</v>
      </c>
      <c r="J25" s="7" t="s">
        <v>433</v>
      </c>
      <c r="K25" s="86"/>
      <c r="L25" s="64"/>
    </row>
    <row r="26" spans="1:12" s="26" customFormat="1" ht="57" customHeight="1">
      <c r="A26" s="102">
        <v>20</v>
      </c>
      <c r="B26" s="9">
        <v>45064913</v>
      </c>
      <c r="C26" s="9" t="s">
        <v>28</v>
      </c>
      <c r="D26" s="7" t="s">
        <v>580</v>
      </c>
      <c r="E26" s="9"/>
      <c r="F26" s="9"/>
      <c r="G26" s="9"/>
      <c r="H26" s="7"/>
      <c r="I26" s="10">
        <v>19635.22</v>
      </c>
      <c r="J26" s="7" t="s">
        <v>581</v>
      </c>
      <c r="K26" s="86"/>
      <c r="L26" s="64"/>
    </row>
    <row r="27" spans="1:12" s="26" customFormat="1" ht="57" customHeight="1">
      <c r="A27" s="102">
        <v>21</v>
      </c>
      <c r="B27" s="9">
        <v>45064937</v>
      </c>
      <c r="C27" s="9" t="s">
        <v>28</v>
      </c>
      <c r="D27" s="7" t="s">
        <v>587</v>
      </c>
      <c r="E27" s="9"/>
      <c r="F27" s="9"/>
      <c r="G27" s="9"/>
      <c r="H27" s="7"/>
      <c r="I27" s="10">
        <v>11392.4</v>
      </c>
      <c r="J27" s="7" t="s">
        <v>588</v>
      </c>
      <c r="K27" s="86"/>
      <c r="L27" s="64"/>
    </row>
    <row r="28" spans="1:12" s="26" customFormat="1" ht="57" customHeight="1">
      <c r="A28" s="102">
        <v>22</v>
      </c>
      <c r="B28" s="20">
        <v>45065084</v>
      </c>
      <c r="C28" s="20" t="s">
        <v>28</v>
      </c>
      <c r="D28" s="21" t="s">
        <v>29</v>
      </c>
      <c r="E28" s="20"/>
      <c r="F28" s="20"/>
      <c r="G28" s="20"/>
      <c r="H28" s="21"/>
      <c r="I28" s="22">
        <v>28082.8</v>
      </c>
      <c r="J28" s="21" t="s">
        <v>30</v>
      </c>
      <c r="K28" s="88"/>
      <c r="L28" s="80"/>
    </row>
    <row r="29" spans="1:12" s="26" customFormat="1" ht="57" customHeight="1">
      <c r="A29" s="102">
        <v>23</v>
      </c>
      <c r="B29" s="9">
        <v>45065183</v>
      </c>
      <c r="C29" s="9" t="s">
        <v>28</v>
      </c>
      <c r="D29" s="7" t="s">
        <v>1501</v>
      </c>
      <c r="E29" s="9"/>
      <c r="F29" s="9"/>
      <c r="G29" s="9"/>
      <c r="H29" s="7"/>
      <c r="I29" s="10">
        <v>10800</v>
      </c>
      <c r="J29" s="7" t="s">
        <v>799</v>
      </c>
      <c r="K29" s="86"/>
      <c r="L29" s="64"/>
    </row>
    <row r="30" spans="1:12" s="26" customFormat="1" ht="57" customHeight="1">
      <c r="A30" s="102">
        <v>24</v>
      </c>
      <c r="B30" s="9">
        <v>45065283</v>
      </c>
      <c r="C30" s="9" t="s">
        <v>28</v>
      </c>
      <c r="D30" s="7" t="s">
        <v>613</v>
      </c>
      <c r="E30" s="9"/>
      <c r="F30" s="9"/>
      <c r="G30" s="9"/>
      <c r="H30" s="7"/>
      <c r="I30" s="10">
        <v>10488</v>
      </c>
      <c r="J30" s="7" t="s">
        <v>614</v>
      </c>
      <c r="K30" s="86" t="s">
        <v>12</v>
      </c>
      <c r="L30" s="64"/>
    </row>
    <row r="31" spans="1:12" s="26" customFormat="1" ht="57" customHeight="1">
      <c r="A31" s="102">
        <v>25</v>
      </c>
      <c r="B31" s="9">
        <v>45065303</v>
      </c>
      <c r="C31" s="9" t="s">
        <v>28</v>
      </c>
      <c r="D31" s="7" t="s">
        <v>980</v>
      </c>
      <c r="E31" s="9"/>
      <c r="F31" s="9"/>
      <c r="G31" s="9"/>
      <c r="H31" s="7"/>
      <c r="I31" s="10">
        <v>35616</v>
      </c>
      <c r="J31" s="7" t="s">
        <v>981</v>
      </c>
      <c r="K31" s="86"/>
      <c r="L31" s="64"/>
    </row>
    <row r="32" spans="1:12" s="26" customFormat="1" ht="57" customHeight="1">
      <c r="A32" s="102">
        <v>26</v>
      </c>
      <c r="B32" s="20">
        <v>45065320</v>
      </c>
      <c r="C32" s="20" t="s">
        <v>28</v>
      </c>
      <c r="D32" s="21" t="s">
        <v>461</v>
      </c>
      <c r="E32" s="20"/>
      <c r="F32" s="20"/>
      <c r="G32" s="20"/>
      <c r="H32" s="21"/>
      <c r="I32" s="22">
        <v>302280</v>
      </c>
      <c r="J32" s="7" t="s">
        <v>462</v>
      </c>
      <c r="K32" s="86"/>
      <c r="L32" s="64"/>
    </row>
    <row r="33" spans="1:12" s="26" customFormat="1" ht="57" customHeight="1">
      <c r="A33" s="102">
        <v>27</v>
      </c>
      <c r="B33" s="9">
        <v>45065394</v>
      </c>
      <c r="C33" s="9" t="s">
        <v>28</v>
      </c>
      <c r="D33" s="7" t="s">
        <v>624</v>
      </c>
      <c r="E33" s="9"/>
      <c r="F33" s="9"/>
      <c r="G33" s="9"/>
      <c r="H33" s="7"/>
      <c r="I33" s="10">
        <v>18238.5</v>
      </c>
      <c r="J33" s="7" t="s">
        <v>625</v>
      </c>
      <c r="K33" s="86" t="s">
        <v>12</v>
      </c>
      <c r="L33" s="64"/>
    </row>
    <row r="34" spans="1:12" s="26" customFormat="1" ht="57" customHeight="1">
      <c r="A34" s="102">
        <v>28</v>
      </c>
      <c r="B34" s="9">
        <v>45065796</v>
      </c>
      <c r="C34" s="9" t="s">
        <v>28</v>
      </c>
      <c r="D34" s="7" t="s">
        <v>648</v>
      </c>
      <c r="E34" s="9"/>
      <c r="F34" s="9"/>
      <c r="G34" s="9"/>
      <c r="H34" s="7"/>
      <c r="I34" s="10">
        <v>19777.05</v>
      </c>
      <c r="J34" s="7" t="s">
        <v>649</v>
      </c>
      <c r="K34" s="86"/>
      <c r="L34" s="64"/>
    </row>
    <row r="35" spans="1:12" s="26" customFormat="1" ht="57" customHeight="1">
      <c r="A35" s="102">
        <v>29</v>
      </c>
      <c r="B35" s="9">
        <v>45062037</v>
      </c>
      <c r="C35" s="9" t="s">
        <v>28</v>
      </c>
      <c r="D35" s="7" t="s">
        <v>1600</v>
      </c>
      <c r="E35" s="9"/>
      <c r="F35" s="9"/>
      <c r="G35" s="9"/>
      <c r="H35" s="7"/>
      <c r="I35" s="10">
        <v>158169.6</v>
      </c>
      <c r="J35" s="7" t="s">
        <v>538</v>
      </c>
      <c r="K35" s="86"/>
      <c r="L35" s="64"/>
    </row>
    <row r="36" spans="1:12" s="26" customFormat="1" ht="57" customHeight="1">
      <c r="A36" s="102">
        <v>30</v>
      </c>
      <c r="B36" s="9">
        <v>45065385</v>
      </c>
      <c r="C36" s="9" t="s">
        <v>28</v>
      </c>
      <c r="D36" s="7" t="s">
        <v>1098</v>
      </c>
      <c r="E36" s="7"/>
      <c r="F36" s="9"/>
      <c r="G36" s="7"/>
      <c r="H36" s="7"/>
      <c r="I36" s="37">
        <v>78211.84</v>
      </c>
      <c r="J36" s="7" t="s">
        <v>1099</v>
      </c>
      <c r="K36" s="87"/>
      <c r="L36" s="64"/>
    </row>
    <row r="37" spans="1:12" s="26" customFormat="1" ht="57" customHeight="1">
      <c r="A37" s="102">
        <v>31</v>
      </c>
      <c r="B37" s="9">
        <v>45065478</v>
      </c>
      <c r="C37" s="9" t="s">
        <v>28</v>
      </c>
      <c r="D37" s="7" t="s">
        <v>267</v>
      </c>
      <c r="E37" s="9" t="s">
        <v>15</v>
      </c>
      <c r="F37" s="9"/>
      <c r="G37" s="9"/>
      <c r="H37" s="7"/>
      <c r="I37" s="10">
        <v>63557.09</v>
      </c>
      <c r="J37" s="7" t="s">
        <v>268</v>
      </c>
      <c r="K37" s="71" t="s">
        <v>25</v>
      </c>
      <c r="L37" s="64"/>
    </row>
    <row r="38" spans="1:12" s="26" customFormat="1" ht="57" customHeight="1">
      <c r="A38" s="102">
        <v>32</v>
      </c>
      <c r="B38" s="20">
        <v>45065776</v>
      </c>
      <c r="C38" s="20" t="s">
        <v>28</v>
      </c>
      <c r="D38" s="21" t="s">
        <v>1470</v>
      </c>
      <c r="E38" s="20"/>
      <c r="F38" s="20"/>
      <c r="G38" s="20"/>
      <c r="H38" s="21"/>
      <c r="I38" s="22">
        <v>2719515.65</v>
      </c>
      <c r="J38" s="21" t="s">
        <v>51</v>
      </c>
      <c r="K38" s="88" t="s">
        <v>12</v>
      </c>
      <c r="L38" s="80"/>
    </row>
    <row r="39" spans="1:12" s="26" customFormat="1" ht="57" customHeight="1">
      <c r="A39" s="102">
        <v>33</v>
      </c>
      <c r="B39" s="9">
        <v>45064702</v>
      </c>
      <c r="C39" s="9" t="s">
        <v>28</v>
      </c>
      <c r="D39" s="7" t="s">
        <v>537</v>
      </c>
      <c r="E39" s="9"/>
      <c r="F39" s="9"/>
      <c r="G39" s="9"/>
      <c r="H39" s="7"/>
      <c r="I39" s="10">
        <v>32730</v>
      </c>
      <c r="J39" s="7" t="s">
        <v>525</v>
      </c>
      <c r="K39" s="86" t="s">
        <v>53</v>
      </c>
      <c r="L39" s="64"/>
    </row>
    <row r="40" spans="1:12" s="26" customFormat="1" ht="57" customHeight="1">
      <c r="A40" s="102">
        <v>34</v>
      </c>
      <c r="B40" s="9">
        <v>45065242</v>
      </c>
      <c r="C40" s="9" t="s">
        <v>28</v>
      </c>
      <c r="D40" s="7" t="s">
        <v>518</v>
      </c>
      <c r="E40" s="9"/>
      <c r="F40" s="9"/>
      <c r="G40" s="9"/>
      <c r="H40" s="7"/>
      <c r="I40" s="10">
        <v>10679.14</v>
      </c>
      <c r="J40" s="7" t="s">
        <v>519</v>
      </c>
      <c r="K40" s="86" t="s">
        <v>25</v>
      </c>
      <c r="L40" s="64"/>
    </row>
    <row r="41" spans="1:12" s="44" customFormat="1" ht="57" customHeight="1">
      <c r="A41" s="102">
        <v>35</v>
      </c>
      <c r="B41" s="9">
        <v>45065245</v>
      </c>
      <c r="C41" s="9" t="s">
        <v>28</v>
      </c>
      <c r="D41" s="7" t="s">
        <v>520</v>
      </c>
      <c r="E41" s="9"/>
      <c r="F41" s="9"/>
      <c r="G41" s="9"/>
      <c r="H41" s="7"/>
      <c r="I41" s="10">
        <v>23829.98</v>
      </c>
      <c r="J41" s="7" t="s">
        <v>521</v>
      </c>
      <c r="K41" s="86" t="s">
        <v>25</v>
      </c>
      <c r="L41" s="64"/>
    </row>
    <row r="42" spans="1:12" s="44" customFormat="1" ht="57" customHeight="1">
      <c r="A42" s="102">
        <v>36</v>
      </c>
      <c r="B42" s="9">
        <v>45065252</v>
      </c>
      <c r="C42" s="28" t="s">
        <v>28</v>
      </c>
      <c r="D42" s="29" t="s">
        <v>1204</v>
      </c>
      <c r="E42" s="7"/>
      <c r="F42" s="9"/>
      <c r="G42" s="7"/>
      <c r="H42" s="7"/>
      <c r="I42" s="37">
        <v>29498.4</v>
      </c>
      <c r="J42" s="7" t="s">
        <v>1205</v>
      </c>
      <c r="K42" s="86" t="s">
        <v>53</v>
      </c>
      <c r="L42" s="64"/>
    </row>
    <row r="43" spans="1:12" s="44" customFormat="1" ht="57" customHeight="1">
      <c r="A43" s="102">
        <v>37</v>
      </c>
      <c r="B43" s="9">
        <v>45065462</v>
      </c>
      <c r="C43" s="9" t="s">
        <v>28</v>
      </c>
      <c r="D43" s="7" t="s">
        <v>524</v>
      </c>
      <c r="E43" s="9"/>
      <c r="F43" s="9"/>
      <c r="G43" s="9"/>
      <c r="H43" s="7"/>
      <c r="I43" s="10">
        <v>12670.02</v>
      </c>
      <c r="J43" s="7" t="s">
        <v>525</v>
      </c>
      <c r="K43" s="86" t="s">
        <v>53</v>
      </c>
      <c r="L43" s="64"/>
    </row>
    <row r="44" spans="1:12" s="44" customFormat="1" ht="57" customHeight="1">
      <c r="A44" s="102">
        <v>38</v>
      </c>
      <c r="B44" s="9">
        <v>45065674</v>
      </c>
      <c r="C44" s="9" t="s">
        <v>158</v>
      </c>
      <c r="D44" s="7" t="s">
        <v>1502</v>
      </c>
      <c r="E44" s="9"/>
      <c r="F44" s="9" t="s">
        <v>141</v>
      </c>
      <c r="G44" s="9"/>
      <c r="H44" s="9"/>
      <c r="I44" s="10">
        <v>13280</v>
      </c>
      <c r="J44" s="7" t="s">
        <v>159</v>
      </c>
      <c r="K44" s="86"/>
      <c r="L44" s="64"/>
    </row>
    <row r="45" spans="1:12" s="44" customFormat="1" ht="57" customHeight="1">
      <c r="A45" s="102">
        <v>39</v>
      </c>
      <c r="B45" s="9">
        <v>45065782</v>
      </c>
      <c r="C45" s="9" t="s">
        <v>810</v>
      </c>
      <c r="D45" s="7" t="s">
        <v>811</v>
      </c>
      <c r="E45" s="9"/>
      <c r="F45" s="9"/>
      <c r="G45" s="9"/>
      <c r="H45" s="7"/>
      <c r="I45" s="10">
        <v>255248.02</v>
      </c>
      <c r="J45" s="7" t="s">
        <v>812</v>
      </c>
      <c r="K45" s="86"/>
      <c r="L45" s="64"/>
    </row>
    <row r="46" spans="1:12" s="44" customFormat="1" ht="57" customHeight="1">
      <c r="A46" s="102">
        <v>40</v>
      </c>
      <c r="B46" s="9">
        <v>45065696</v>
      </c>
      <c r="C46" s="9" t="s">
        <v>160</v>
      </c>
      <c r="D46" s="7" t="s">
        <v>161</v>
      </c>
      <c r="E46" s="9" t="s">
        <v>15</v>
      </c>
      <c r="F46" s="9"/>
      <c r="G46" s="9"/>
      <c r="H46" s="9"/>
      <c r="I46" s="10">
        <v>66144</v>
      </c>
      <c r="J46" s="7" t="s">
        <v>162</v>
      </c>
      <c r="K46" s="86" t="s">
        <v>25</v>
      </c>
      <c r="L46" s="64"/>
    </row>
    <row r="47" spans="1:12" s="44" customFormat="1" ht="57" customHeight="1">
      <c r="A47" s="102">
        <v>41</v>
      </c>
      <c r="B47" s="9">
        <v>45065808</v>
      </c>
      <c r="C47" s="9" t="s">
        <v>160</v>
      </c>
      <c r="D47" s="7" t="s">
        <v>497</v>
      </c>
      <c r="E47" s="9" t="s">
        <v>15</v>
      </c>
      <c r="F47" s="9"/>
      <c r="G47" s="9"/>
      <c r="H47" s="9"/>
      <c r="I47" s="10">
        <v>94535.04</v>
      </c>
      <c r="J47" s="7" t="s">
        <v>498</v>
      </c>
      <c r="K47" s="86" t="s">
        <v>25</v>
      </c>
      <c r="L47" s="64"/>
    </row>
    <row r="48" spans="1:12" s="44" customFormat="1" ht="57" customHeight="1">
      <c r="A48" s="102">
        <v>42</v>
      </c>
      <c r="B48" s="9" t="s">
        <v>404</v>
      </c>
      <c r="C48" s="9" t="s">
        <v>160</v>
      </c>
      <c r="D48" s="7" t="s">
        <v>815</v>
      </c>
      <c r="E48" s="9"/>
      <c r="F48" s="9"/>
      <c r="G48" s="9"/>
      <c r="H48" s="7"/>
      <c r="I48" s="10">
        <v>60000</v>
      </c>
      <c r="J48" s="7" t="s">
        <v>816</v>
      </c>
      <c r="K48" s="86"/>
      <c r="L48" s="64"/>
    </row>
    <row r="49" spans="1:12" s="44" customFormat="1" ht="57" customHeight="1">
      <c r="A49" s="102">
        <v>43</v>
      </c>
      <c r="B49" s="27">
        <v>45064012</v>
      </c>
      <c r="C49" s="28" t="s">
        <v>160</v>
      </c>
      <c r="D49" s="29" t="s">
        <v>763</v>
      </c>
      <c r="E49" s="28" t="s">
        <v>15</v>
      </c>
      <c r="F49" s="28"/>
      <c r="G49" s="28"/>
      <c r="H49" s="43"/>
      <c r="I49" s="36">
        <v>14000</v>
      </c>
      <c r="J49" s="29" t="s">
        <v>764</v>
      </c>
      <c r="K49" s="91"/>
      <c r="L49" s="82"/>
    </row>
    <row r="50" spans="1:12" s="44" customFormat="1" ht="57" customHeight="1">
      <c r="A50" s="102">
        <v>44</v>
      </c>
      <c r="B50" s="9">
        <v>45059634</v>
      </c>
      <c r="C50" s="9" t="s">
        <v>160</v>
      </c>
      <c r="D50" s="7" t="s">
        <v>499</v>
      </c>
      <c r="E50" s="9" t="s">
        <v>0</v>
      </c>
      <c r="F50" s="9"/>
      <c r="G50" s="9"/>
      <c r="H50" s="15" t="s">
        <v>175</v>
      </c>
      <c r="I50" s="10">
        <v>130000</v>
      </c>
      <c r="J50" s="7" t="s">
        <v>496</v>
      </c>
      <c r="K50" s="86"/>
      <c r="L50" s="64"/>
    </row>
    <row r="51" spans="1:12" s="44" customFormat="1" ht="57" customHeight="1">
      <c r="A51" s="102">
        <v>45</v>
      </c>
      <c r="B51" s="9">
        <v>45065517</v>
      </c>
      <c r="C51" s="9" t="s">
        <v>160</v>
      </c>
      <c r="D51" s="7" t="s">
        <v>270</v>
      </c>
      <c r="E51" s="9" t="s">
        <v>15</v>
      </c>
      <c r="F51" s="9"/>
      <c r="G51" s="9"/>
      <c r="H51" s="7"/>
      <c r="I51" s="10">
        <v>120000</v>
      </c>
      <c r="J51" s="7" t="s">
        <v>271</v>
      </c>
      <c r="K51" s="86"/>
      <c r="L51" s="64"/>
    </row>
    <row r="52" spans="1:12" s="44" customFormat="1" ht="57" customHeight="1">
      <c r="A52" s="102">
        <v>46</v>
      </c>
      <c r="B52" s="9">
        <v>45064002</v>
      </c>
      <c r="C52" s="9" t="s">
        <v>160</v>
      </c>
      <c r="D52" s="7" t="s">
        <v>375</v>
      </c>
      <c r="E52" s="9" t="s">
        <v>15</v>
      </c>
      <c r="F52" s="9"/>
      <c r="G52" s="1"/>
      <c r="H52" s="7"/>
      <c r="I52" s="10">
        <v>18900</v>
      </c>
      <c r="J52" s="7" t="s">
        <v>376</v>
      </c>
      <c r="K52" s="86"/>
      <c r="L52" s="64"/>
    </row>
    <row r="53" spans="1:12" s="44" customFormat="1" ht="57" customHeight="1">
      <c r="A53" s="102">
        <v>47</v>
      </c>
      <c r="B53" s="9">
        <v>45057978</v>
      </c>
      <c r="C53" s="9" t="s">
        <v>160</v>
      </c>
      <c r="D53" s="7" t="s">
        <v>817</v>
      </c>
      <c r="E53" s="9"/>
      <c r="F53" s="9"/>
      <c r="G53" s="9"/>
      <c r="H53" s="7"/>
      <c r="I53" s="10">
        <v>102000</v>
      </c>
      <c r="J53" s="7" t="s">
        <v>818</v>
      </c>
      <c r="K53" s="86"/>
      <c r="L53" s="64"/>
    </row>
    <row r="54" spans="1:12" s="44" customFormat="1" ht="57" customHeight="1">
      <c r="A54" s="102">
        <v>48</v>
      </c>
      <c r="B54" s="9">
        <v>45065786</v>
      </c>
      <c r="C54" s="9" t="s">
        <v>160</v>
      </c>
      <c r="D54" s="7" t="s">
        <v>495</v>
      </c>
      <c r="E54" s="9" t="s">
        <v>0</v>
      </c>
      <c r="F54" s="9"/>
      <c r="G54" s="9"/>
      <c r="H54" s="9"/>
      <c r="I54" s="10">
        <v>47040</v>
      </c>
      <c r="J54" s="7" t="s">
        <v>496</v>
      </c>
      <c r="K54" s="86"/>
      <c r="L54" s="64"/>
    </row>
    <row r="55" spans="1:12" s="44" customFormat="1" ht="57" customHeight="1">
      <c r="A55" s="102">
        <v>49</v>
      </c>
      <c r="B55" s="9">
        <v>45062266</v>
      </c>
      <c r="C55" s="9" t="s">
        <v>160</v>
      </c>
      <c r="D55" s="7" t="s">
        <v>500</v>
      </c>
      <c r="E55" s="9" t="s">
        <v>0</v>
      </c>
      <c r="F55" s="9"/>
      <c r="G55" s="9"/>
      <c r="H55" s="15" t="s">
        <v>175</v>
      </c>
      <c r="I55" s="10">
        <v>40000</v>
      </c>
      <c r="J55" s="7" t="s">
        <v>496</v>
      </c>
      <c r="K55" s="86"/>
      <c r="L55" s="64"/>
    </row>
    <row r="56" spans="1:12" s="26" customFormat="1" ht="57" customHeight="1">
      <c r="A56" s="102">
        <v>50</v>
      </c>
      <c r="B56" s="20">
        <v>45065009</v>
      </c>
      <c r="C56" s="20" t="s">
        <v>13</v>
      </c>
      <c r="D56" s="21" t="s">
        <v>894</v>
      </c>
      <c r="E56" s="20"/>
      <c r="F56" s="20"/>
      <c r="G56" s="20"/>
      <c r="H56" s="21"/>
      <c r="I56" s="22">
        <v>12423.71</v>
      </c>
      <c r="J56" s="21" t="s">
        <v>17</v>
      </c>
      <c r="K56" s="88" t="s">
        <v>12</v>
      </c>
      <c r="L56" s="80"/>
    </row>
    <row r="57" spans="1:12" s="26" customFormat="1" ht="57" customHeight="1">
      <c r="A57" s="102">
        <v>51</v>
      </c>
      <c r="B57" s="20">
        <v>45065062</v>
      </c>
      <c r="C57" s="20" t="s">
        <v>13</v>
      </c>
      <c r="D57" s="21" t="s">
        <v>23</v>
      </c>
      <c r="E57" s="20"/>
      <c r="F57" s="20"/>
      <c r="G57" s="20"/>
      <c r="H57" s="21"/>
      <c r="I57" s="22">
        <v>14636.49</v>
      </c>
      <c r="J57" s="21" t="s">
        <v>24</v>
      </c>
      <c r="K57" s="88" t="s">
        <v>25</v>
      </c>
      <c r="L57" s="80"/>
    </row>
    <row r="58" spans="1:12" s="26" customFormat="1" ht="57" customHeight="1">
      <c r="A58" s="102">
        <v>52</v>
      </c>
      <c r="B58" s="20">
        <v>45065081</v>
      </c>
      <c r="C58" s="20" t="s">
        <v>13</v>
      </c>
      <c r="D58" s="21" t="s">
        <v>26</v>
      </c>
      <c r="E58" s="20"/>
      <c r="F58" s="20"/>
      <c r="G58" s="20"/>
      <c r="H58" s="21"/>
      <c r="I58" s="22">
        <v>210718.68</v>
      </c>
      <c r="J58" s="21" t="s">
        <v>27</v>
      </c>
      <c r="K58" s="88"/>
      <c r="L58" s="80"/>
    </row>
    <row r="59" spans="1:12" s="26" customFormat="1" ht="57" customHeight="1">
      <c r="A59" s="102">
        <v>53</v>
      </c>
      <c r="B59" s="20">
        <v>45065091</v>
      </c>
      <c r="C59" s="20" t="s">
        <v>13</v>
      </c>
      <c r="D59" s="21" t="s">
        <v>197</v>
      </c>
      <c r="E59" s="20"/>
      <c r="F59" s="20"/>
      <c r="G59" s="20"/>
      <c r="H59" s="21"/>
      <c r="I59" s="22">
        <v>12897.67</v>
      </c>
      <c r="J59" s="7" t="s">
        <v>198</v>
      </c>
      <c r="K59" s="88" t="s">
        <v>12</v>
      </c>
      <c r="L59" s="64"/>
    </row>
    <row r="60" spans="1:12" s="26" customFormat="1" ht="57" customHeight="1">
      <c r="A60" s="102">
        <v>54</v>
      </c>
      <c r="B60" s="9">
        <v>45065171</v>
      </c>
      <c r="C60" s="9" t="s">
        <v>13</v>
      </c>
      <c r="D60" s="7" t="s">
        <v>1349</v>
      </c>
      <c r="E60" s="9" t="s">
        <v>15</v>
      </c>
      <c r="F60" s="9"/>
      <c r="G60" s="9"/>
      <c r="H60" s="7"/>
      <c r="I60" s="10">
        <v>111452</v>
      </c>
      <c r="J60" s="7" t="s">
        <v>844</v>
      </c>
      <c r="K60" s="86"/>
      <c r="L60" s="64"/>
    </row>
    <row r="61" spans="1:12" s="26" customFormat="1" ht="57" customHeight="1">
      <c r="A61" s="102">
        <v>55</v>
      </c>
      <c r="B61" s="9">
        <v>45065189</v>
      </c>
      <c r="C61" s="9" t="s">
        <v>13</v>
      </c>
      <c r="D61" s="7" t="s">
        <v>1348</v>
      </c>
      <c r="E61" s="9" t="s">
        <v>15</v>
      </c>
      <c r="F61" s="9"/>
      <c r="G61" s="9"/>
      <c r="H61" s="7"/>
      <c r="I61" s="10">
        <v>126447.36</v>
      </c>
      <c r="J61" s="7" t="s">
        <v>238</v>
      </c>
      <c r="K61" s="86"/>
      <c r="L61" s="64"/>
    </row>
    <row r="62" spans="1:12" s="26" customFormat="1" ht="57" customHeight="1">
      <c r="A62" s="102">
        <v>56</v>
      </c>
      <c r="B62" s="9">
        <v>45065235</v>
      </c>
      <c r="C62" s="9" t="s">
        <v>13</v>
      </c>
      <c r="D62" s="7" t="s">
        <v>1347</v>
      </c>
      <c r="E62" s="9" t="s">
        <v>15</v>
      </c>
      <c r="F62" s="9"/>
      <c r="G62" s="9"/>
      <c r="H62" s="7"/>
      <c r="I62" s="10">
        <v>96540.42</v>
      </c>
      <c r="J62" s="7" t="s">
        <v>847</v>
      </c>
      <c r="K62" s="86"/>
      <c r="L62" s="64"/>
    </row>
    <row r="63" spans="1:12" s="26" customFormat="1" ht="57" customHeight="1">
      <c r="A63" s="102">
        <v>57</v>
      </c>
      <c r="B63" s="9">
        <v>45065280</v>
      </c>
      <c r="C63" s="9" t="s">
        <v>13</v>
      </c>
      <c r="D63" s="7" t="s">
        <v>410</v>
      </c>
      <c r="E63" s="9"/>
      <c r="F63" s="9"/>
      <c r="G63" s="9"/>
      <c r="H63" s="7"/>
      <c r="I63" s="10">
        <v>17643.46</v>
      </c>
      <c r="J63" s="7" t="s">
        <v>22</v>
      </c>
      <c r="K63" s="86" t="s">
        <v>12</v>
      </c>
      <c r="L63" s="64"/>
    </row>
    <row r="64" spans="1:12" s="26" customFormat="1" ht="57" customHeight="1">
      <c r="A64" s="102">
        <v>58</v>
      </c>
      <c r="B64" s="9">
        <v>45065281</v>
      </c>
      <c r="C64" s="9" t="s">
        <v>13</v>
      </c>
      <c r="D64" s="7" t="s">
        <v>411</v>
      </c>
      <c r="E64" s="9"/>
      <c r="F64" s="9"/>
      <c r="G64" s="9"/>
      <c r="H64" s="7"/>
      <c r="I64" s="10">
        <v>29969.63</v>
      </c>
      <c r="J64" s="7" t="s">
        <v>22</v>
      </c>
      <c r="K64" s="86" t="s">
        <v>12</v>
      </c>
      <c r="L64" s="64"/>
    </row>
    <row r="65" spans="1:12" s="26" customFormat="1" ht="57" customHeight="1">
      <c r="A65" s="102">
        <v>59</v>
      </c>
      <c r="B65" s="9">
        <v>45065513</v>
      </c>
      <c r="C65" s="9" t="s">
        <v>13</v>
      </c>
      <c r="D65" s="7" t="s">
        <v>868</v>
      </c>
      <c r="E65" s="9" t="s">
        <v>15</v>
      </c>
      <c r="F65" s="9"/>
      <c r="G65" s="9"/>
      <c r="H65" s="7"/>
      <c r="I65" s="10">
        <v>111530.29</v>
      </c>
      <c r="J65" s="7" t="s">
        <v>844</v>
      </c>
      <c r="K65" s="86"/>
      <c r="L65" s="64"/>
    </row>
    <row r="66" spans="1:12" s="26" customFormat="1" ht="57" customHeight="1">
      <c r="A66" s="102">
        <v>60</v>
      </c>
      <c r="B66" s="9">
        <v>45065770</v>
      </c>
      <c r="C66" s="9" t="s">
        <v>13</v>
      </c>
      <c r="D66" s="7" t="s">
        <v>645</v>
      </c>
      <c r="E66" s="9"/>
      <c r="F66" s="9"/>
      <c r="G66" s="9"/>
      <c r="H66" s="7"/>
      <c r="I66" s="10">
        <v>56478.69</v>
      </c>
      <c r="J66" s="7" t="s">
        <v>646</v>
      </c>
      <c r="K66" s="86" t="s">
        <v>12</v>
      </c>
      <c r="L66" s="64"/>
    </row>
    <row r="67" spans="1:12" s="26" customFormat="1" ht="57" customHeight="1">
      <c r="A67" s="102">
        <v>61</v>
      </c>
      <c r="B67" s="9">
        <v>45065806</v>
      </c>
      <c r="C67" s="9" t="s">
        <v>13</v>
      </c>
      <c r="D67" s="7" t="s">
        <v>425</v>
      </c>
      <c r="E67" s="9"/>
      <c r="F67" s="9"/>
      <c r="G67" s="9"/>
      <c r="H67" s="7"/>
      <c r="I67" s="10">
        <v>31272.63</v>
      </c>
      <c r="J67" s="7" t="s">
        <v>426</v>
      </c>
      <c r="K67" s="86"/>
      <c r="L67" s="64"/>
    </row>
    <row r="68" spans="1:12" s="26" customFormat="1" ht="57" customHeight="1">
      <c r="A68" s="102">
        <v>62</v>
      </c>
      <c r="B68" s="9">
        <v>45065803</v>
      </c>
      <c r="C68" s="9" t="s">
        <v>13</v>
      </c>
      <c r="D68" s="7" t="s">
        <v>892</v>
      </c>
      <c r="E68" s="9" t="s">
        <v>15</v>
      </c>
      <c r="F68" s="9"/>
      <c r="G68" s="9"/>
      <c r="H68" s="7"/>
      <c r="I68" s="10">
        <v>174131.71</v>
      </c>
      <c r="J68" s="7" t="s">
        <v>893</v>
      </c>
      <c r="K68" s="86"/>
      <c r="L68" s="64"/>
    </row>
    <row r="69" spans="1:12" s="26" customFormat="1" ht="57" customHeight="1">
      <c r="A69" s="102">
        <v>63</v>
      </c>
      <c r="B69" s="9">
        <v>45063115</v>
      </c>
      <c r="C69" s="9" t="s">
        <v>13</v>
      </c>
      <c r="D69" s="7" t="s">
        <v>829</v>
      </c>
      <c r="E69" s="9" t="s">
        <v>15</v>
      </c>
      <c r="F69" s="9"/>
      <c r="G69" s="9"/>
      <c r="H69" s="1" t="s">
        <v>175</v>
      </c>
      <c r="I69" s="10">
        <v>110700</v>
      </c>
      <c r="J69" s="7" t="s">
        <v>830</v>
      </c>
      <c r="K69" s="86"/>
      <c r="L69" s="64"/>
    </row>
    <row r="70" spans="1:12" s="26" customFormat="1" ht="57" customHeight="1">
      <c r="A70" s="102">
        <v>64</v>
      </c>
      <c r="B70" s="20" t="s">
        <v>74</v>
      </c>
      <c r="C70" s="23" t="s">
        <v>13</v>
      </c>
      <c r="D70" s="24" t="s">
        <v>77</v>
      </c>
      <c r="E70" s="23"/>
      <c r="F70" s="23"/>
      <c r="G70" s="23"/>
      <c r="H70" s="24"/>
      <c r="I70" s="25">
        <v>650000</v>
      </c>
      <c r="J70" s="24" t="s">
        <v>78</v>
      </c>
      <c r="K70" s="90"/>
      <c r="L70" s="81"/>
    </row>
    <row r="71" spans="1:12" s="45" customFormat="1" ht="57" customHeight="1">
      <c r="A71" s="102">
        <v>65</v>
      </c>
      <c r="B71" s="9">
        <v>45064925</v>
      </c>
      <c r="C71" s="9" t="s">
        <v>13</v>
      </c>
      <c r="D71" s="7" t="s">
        <v>584</v>
      </c>
      <c r="E71" s="9"/>
      <c r="F71" s="9"/>
      <c r="G71" s="9"/>
      <c r="H71" s="7"/>
      <c r="I71" s="10">
        <v>13507.56</v>
      </c>
      <c r="J71" s="7" t="s">
        <v>585</v>
      </c>
      <c r="K71" s="86" t="s">
        <v>12</v>
      </c>
      <c r="L71" s="64"/>
    </row>
    <row r="72" spans="1:12" s="26" customFormat="1" ht="57" customHeight="1">
      <c r="A72" s="102">
        <v>66</v>
      </c>
      <c r="B72" s="9">
        <v>45064933</v>
      </c>
      <c r="C72" s="9" t="s">
        <v>13</v>
      </c>
      <c r="D72" s="7" t="s">
        <v>586</v>
      </c>
      <c r="E72" s="9"/>
      <c r="F72" s="9"/>
      <c r="G72" s="9"/>
      <c r="H72" s="7"/>
      <c r="I72" s="10">
        <v>49600.46</v>
      </c>
      <c r="J72" s="7" t="s">
        <v>585</v>
      </c>
      <c r="K72" s="86" t="s">
        <v>12</v>
      </c>
      <c r="L72" s="64"/>
    </row>
    <row r="73" spans="1:12" s="26" customFormat="1" ht="57" customHeight="1">
      <c r="A73" s="102">
        <v>67</v>
      </c>
      <c r="B73" s="27">
        <v>45064267</v>
      </c>
      <c r="C73" s="9" t="s">
        <v>13</v>
      </c>
      <c r="D73" s="18" t="s">
        <v>1503</v>
      </c>
      <c r="E73" s="9" t="s">
        <v>15</v>
      </c>
      <c r="F73" s="9"/>
      <c r="G73" s="9"/>
      <c r="H73" s="15" t="s">
        <v>175</v>
      </c>
      <c r="I73" s="10">
        <v>11500</v>
      </c>
      <c r="J73" s="7" t="s">
        <v>712</v>
      </c>
      <c r="K73" s="86"/>
      <c r="L73" s="64"/>
    </row>
    <row r="74" spans="1:12" s="26" customFormat="1" ht="57" customHeight="1">
      <c r="A74" s="102">
        <v>68</v>
      </c>
      <c r="B74" s="9">
        <v>45065239</v>
      </c>
      <c r="C74" s="9" t="s">
        <v>13</v>
      </c>
      <c r="D74" s="7" t="s">
        <v>604</v>
      </c>
      <c r="E74" s="9"/>
      <c r="F74" s="9"/>
      <c r="G74" s="9"/>
      <c r="H74" s="7"/>
      <c r="I74" s="10">
        <v>52474.5</v>
      </c>
      <c r="J74" s="7" t="s">
        <v>585</v>
      </c>
      <c r="K74" s="86"/>
      <c r="L74" s="64"/>
    </row>
    <row r="75" spans="1:12" s="26" customFormat="1" ht="57" customHeight="1">
      <c r="A75" s="102">
        <v>69</v>
      </c>
      <c r="B75" s="9">
        <v>45065263</v>
      </c>
      <c r="C75" s="9" t="s">
        <v>13</v>
      </c>
      <c r="D75" s="7" t="s">
        <v>1153</v>
      </c>
      <c r="E75" s="7"/>
      <c r="F75" s="9"/>
      <c r="G75" s="7"/>
      <c r="H75" s="7"/>
      <c r="I75" s="37">
        <v>24387.2</v>
      </c>
      <c r="J75" s="7" t="s">
        <v>1154</v>
      </c>
      <c r="K75" s="86"/>
      <c r="L75" s="64"/>
    </row>
    <row r="76" spans="1:12" s="26" customFormat="1" ht="57" customHeight="1">
      <c r="A76" s="102">
        <v>70</v>
      </c>
      <c r="B76" s="9">
        <v>45065259</v>
      </c>
      <c r="C76" s="9" t="s">
        <v>13</v>
      </c>
      <c r="D76" s="7" t="s">
        <v>606</v>
      </c>
      <c r="E76" s="9"/>
      <c r="F76" s="9"/>
      <c r="G76" s="9"/>
      <c r="H76" s="7"/>
      <c r="I76" s="10">
        <v>62492.26</v>
      </c>
      <c r="J76" s="7" t="s">
        <v>597</v>
      </c>
      <c r="K76" s="86"/>
      <c r="L76" s="64"/>
    </row>
    <row r="77" spans="1:12" s="26" customFormat="1" ht="57" customHeight="1">
      <c r="A77" s="102">
        <v>71</v>
      </c>
      <c r="B77" s="9">
        <v>45065383</v>
      </c>
      <c r="C77" s="9" t="s">
        <v>13</v>
      </c>
      <c r="D77" s="7" t="s">
        <v>623</v>
      </c>
      <c r="E77" s="9"/>
      <c r="F77" s="9"/>
      <c r="G77" s="9"/>
      <c r="H77" s="7"/>
      <c r="I77" s="10">
        <v>22662.41</v>
      </c>
      <c r="J77" s="7" t="s">
        <v>597</v>
      </c>
      <c r="K77" s="86"/>
      <c r="L77" s="64"/>
    </row>
    <row r="78" spans="1:12" s="26" customFormat="1" ht="57" customHeight="1">
      <c r="A78" s="102">
        <v>72</v>
      </c>
      <c r="B78" s="9">
        <v>45065403</v>
      </c>
      <c r="C78" s="9" t="s">
        <v>13</v>
      </c>
      <c r="D78" s="7" t="s">
        <v>626</v>
      </c>
      <c r="E78" s="9"/>
      <c r="F78" s="9"/>
      <c r="G78" s="9"/>
      <c r="H78" s="7"/>
      <c r="I78" s="10">
        <v>95319.36</v>
      </c>
      <c r="J78" s="7" t="s">
        <v>597</v>
      </c>
      <c r="K78" s="86"/>
      <c r="L78" s="64"/>
    </row>
    <row r="79" spans="1:12" s="45" customFormat="1" ht="57" customHeight="1">
      <c r="A79" s="102">
        <v>73</v>
      </c>
      <c r="B79" s="13">
        <v>45065477</v>
      </c>
      <c r="C79" s="13" t="s">
        <v>13</v>
      </c>
      <c r="D79" s="31" t="s">
        <v>783</v>
      </c>
      <c r="E79" s="13" t="s">
        <v>15</v>
      </c>
      <c r="F79" s="13"/>
      <c r="G79" s="13"/>
      <c r="H79" s="13"/>
      <c r="I79" s="32">
        <v>12874.86</v>
      </c>
      <c r="J79" s="31" t="s">
        <v>784</v>
      </c>
      <c r="K79" s="92" t="s">
        <v>25</v>
      </c>
      <c r="L79" s="64"/>
    </row>
    <row r="80" spans="1:12" s="26" customFormat="1" ht="57" customHeight="1">
      <c r="A80" s="102">
        <v>74</v>
      </c>
      <c r="B80" s="9">
        <v>45065523</v>
      </c>
      <c r="C80" s="9" t="s">
        <v>13</v>
      </c>
      <c r="D80" s="7" t="s">
        <v>239</v>
      </c>
      <c r="E80" s="9" t="s">
        <v>15</v>
      </c>
      <c r="F80" s="9"/>
      <c r="G80" s="9"/>
      <c r="H80" s="15" t="s">
        <v>175</v>
      </c>
      <c r="I80" s="10">
        <v>119601.6</v>
      </c>
      <c r="J80" s="7" t="s">
        <v>240</v>
      </c>
      <c r="K80" s="86" t="s">
        <v>25</v>
      </c>
      <c r="L80" s="64"/>
    </row>
    <row r="81" spans="1:12" s="26" customFormat="1" ht="57" customHeight="1">
      <c r="A81" s="102">
        <v>75</v>
      </c>
      <c r="B81" s="9">
        <v>45065537</v>
      </c>
      <c r="C81" s="9" t="s">
        <v>13</v>
      </c>
      <c r="D81" s="7" t="s">
        <v>631</v>
      </c>
      <c r="E81" s="9"/>
      <c r="F81" s="9"/>
      <c r="G81" s="9"/>
      <c r="H81" s="7"/>
      <c r="I81" s="10">
        <v>67452.75</v>
      </c>
      <c r="J81" s="7" t="s">
        <v>585</v>
      </c>
      <c r="K81" s="86"/>
      <c r="L81" s="64"/>
    </row>
    <row r="82" spans="1:12" s="26" customFormat="1" ht="57" customHeight="1">
      <c r="A82" s="102">
        <v>76</v>
      </c>
      <c r="B82" s="9">
        <v>45065702</v>
      </c>
      <c r="C82" s="9" t="s">
        <v>13</v>
      </c>
      <c r="D82" s="7" t="s">
        <v>639</v>
      </c>
      <c r="E82" s="9"/>
      <c r="F82" s="9"/>
      <c r="G82" s="9"/>
      <c r="H82" s="7"/>
      <c r="I82" s="10">
        <v>24691.02</v>
      </c>
      <c r="J82" s="7" t="s">
        <v>597</v>
      </c>
      <c r="K82" s="86"/>
      <c r="L82" s="64"/>
    </row>
    <row r="83" spans="1:12" s="26" customFormat="1" ht="57" customHeight="1">
      <c r="A83" s="102">
        <v>77</v>
      </c>
      <c r="B83" s="9">
        <v>45065715</v>
      </c>
      <c r="C83" s="9" t="s">
        <v>13</v>
      </c>
      <c r="D83" s="7" t="s">
        <v>643</v>
      </c>
      <c r="E83" s="9"/>
      <c r="F83" s="9"/>
      <c r="G83" s="9"/>
      <c r="H83" s="7"/>
      <c r="I83" s="10">
        <v>154449.6</v>
      </c>
      <c r="J83" s="7" t="s">
        <v>597</v>
      </c>
      <c r="K83" s="86"/>
      <c r="L83" s="64"/>
    </row>
    <row r="84" spans="1:12" s="26" customFormat="1" ht="57" customHeight="1">
      <c r="A84" s="102">
        <v>78</v>
      </c>
      <c r="B84" s="9">
        <v>45065710</v>
      </c>
      <c r="C84" s="9" t="s">
        <v>13</v>
      </c>
      <c r="D84" s="7" t="s">
        <v>889</v>
      </c>
      <c r="E84" s="9" t="s">
        <v>15</v>
      </c>
      <c r="F84" s="9"/>
      <c r="G84" s="9"/>
      <c r="H84" s="7"/>
      <c r="I84" s="10">
        <v>72238.7</v>
      </c>
      <c r="J84" s="7" t="s">
        <v>890</v>
      </c>
      <c r="K84" s="86"/>
      <c r="L84" s="64"/>
    </row>
    <row r="85" spans="1:12" s="26" customFormat="1" ht="57" customHeight="1">
      <c r="A85" s="102">
        <v>79</v>
      </c>
      <c r="B85" s="9">
        <v>45065743</v>
      </c>
      <c r="C85" s="9" t="s">
        <v>13</v>
      </c>
      <c r="D85" s="7" t="s">
        <v>644</v>
      </c>
      <c r="E85" s="9"/>
      <c r="F85" s="9"/>
      <c r="G85" s="9"/>
      <c r="H85" s="7"/>
      <c r="I85" s="10">
        <v>30528</v>
      </c>
      <c r="J85" s="7" t="s">
        <v>597</v>
      </c>
      <c r="K85" s="86"/>
      <c r="L85" s="64"/>
    </row>
    <row r="86" spans="1:12" s="26" customFormat="1" ht="57" customHeight="1">
      <c r="A86" s="102">
        <v>80</v>
      </c>
      <c r="B86" s="9">
        <v>45065793</v>
      </c>
      <c r="C86" s="9" t="s">
        <v>13</v>
      </c>
      <c r="D86" s="7" t="s">
        <v>647</v>
      </c>
      <c r="E86" s="9"/>
      <c r="F86" s="9"/>
      <c r="G86" s="9"/>
      <c r="H86" s="7"/>
      <c r="I86" s="10">
        <v>64217.26</v>
      </c>
      <c r="J86" s="7" t="s">
        <v>597</v>
      </c>
      <c r="K86" s="86"/>
      <c r="L86" s="64"/>
    </row>
    <row r="87" spans="1:12" s="26" customFormat="1" ht="57" customHeight="1">
      <c r="A87" s="102">
        <v>81</v>
      </c>
      <c r="B87" s="9">
        <v>45065807</v>
      </c>
      <c r="C87" s="9" t="s">
        <v>13</v>
      </c>
      <c r="D87" s="7" t="s">
        <v>650</v>
      </c>
      <c r="E87" s="9"/>
      <c r="F87" s="9"/>
      <c r="G87" s="9"/>
      <c r="H87" s="7"/>
      <c r="I87" s="10">
        <v>13293.67</v>
      </c>
      <c r="J87" s="7" t="s">
        <v>651</v>
      </c>
      <c r="K87" s="86"/>
      <c r="L87" s="64"/>
    </row>
    <row r="88" spans="1:12" s="26" customFormat="1" ht="57" customHeight="1">
      <c r="A88" s="102">
        <v>82</v>
      </c>
      <c r="B88" s="9">
        <v>45064914</v>
      </c>
      <c r="C88" s="9" t="s">
        <v>13</v>
      </c>
      <c r="D88" s="7" t="s">
        <v>398</v>
      </c>
      <c r="E88" s="9"/>
      <c r="F88" s="9"/>
      <c r="G88" s="9"/>
      <c r="H88" s="7"/>
      <c r="I88" s="10">
        <v>2206434.72</v>
      </c>
      <c r="J88" s="7" t="s">
        <v>399</v>
      </c>
      <c r="K88" s="86" t="s">
        <v>12</v>
      </c>
      <c r="L88" s="64"/>
    </row>
    <row r="89" spans="1:12" s="26" customFormat="1" ht="57" customHeight="1">
      <c r="A89" s="102">
        <v>83</v>
      </c>
      <c r="B89" s="20">
        <v>45065040</v>
      </c>
      <c r="C89" s="20" t="s">
        <v>13</v>
      </c>
      <c r="D89" s="21" t="s">
        <v>21</v>
      </c>
      <c r="E89" s="20"/>
      <c r="F89" s="20"/>
      <c r="G89" s="20"/>
      <c r="H89" s="21"/>
      <c r="I89" s="22">
        <v>106177.51</v>
      </c>
      <c r="J89" s="21" t="s">
        <v>22</v>
      </c>
      <c r="K89" s="88" t="s">
        <v>12</v>
      </c>
      <c r="L89" s="80"/>
    </row>
    <row r="90" spans="1:12" s="26" customFormat="1" ht="57" customHeight="1">
      <c r="A90" s="102">
        <v>84</v>
      </c>
      <c r="B90" s="9">
        <v>45065103</v>
      </c>
      <c r="C90" s="9" t="s">
        <v>13</v>
      </c>
      <c r="D90" s="7" t="s">
        <v>1504</v>
      </c>
      <c r="E90" s="9" t="s">
        <v>15</v>
      </c>
      <c r="F90" s="9"/>
      <c r="G90" s="9"/>
      <c r="H90" s="7"/>
      <c r="I90" s="10">
        <v>76045</v>
      </c>
      <c r="J90" s="7" t="s">
        <v>662</v>
      </c>
      <c r="K90" s="86"/>
      <c r="L90" s="64"/>
    </row>
    <row r="91" spans="1:12" s="26" customFormat="1" ht="57" customHeight="1">
      <c r="A91" s="102">
        <v>85</v>
      </c>
      <c r="B91" s="9">
        <v>45065166</v>
      </c>
      <c r="C91" s="9" t="s">
        <v>13</v>
      </c>
      <c r="D91" s="7" t="s">
        <v>596</v>
      </c>
      <c r="E91" s="9"/>
      <c r="F91" s="9"/>
      <c r="G91" s="9"/>
      <c r="H91" s="7"/>
      <c r="I91" s="10">
        <v>13429.58</v>
      </c>
      <c r="J91" s="7" t="s">
        <v>597</v>
      </c>
      <c r="K91" s="86"/>
      <c r="L91" s="64"/>
    </row>
    <row r="92" spans="1:12" s="26" customFormat="1" ht="57" customHeight="1">
      <c r="A92" s="102">
        <v>86</v>
      </c>
      <c r="B92" s="20">
        <v>45065215</v>
      </c>
      <c r="C92" s="20" t="s">
        <v>13</v>
      </c>
      <c r="D92" s="21" t="s">
        <v>201</v>
      </c>
      <c r="E92" s="20"/>
      <c r="F92" s="20"/>
      <c r="G92" s="20"/>
      <c r="H92" s="21"/>
      <c r="I92" s="22">
        <v>33210</v>
      </c>
      <c r="J92" s="7" t="s">
        <v>202</v>
      </c>
      <c r="K92" s="88" t="s">
        <v>12</v>
      </c>
      <c r="L92" s="64"/>
    </row>
    <row r="93" spans="1:12" s="26" customFormat="1" ht="57" customHeight="1">
      <c r="A93" s="102">
        <v>87</v>
      </c>
      <c r="B93" s="9">
        <v>45065234</v>
      </c>
      <c r="C93" s="9" t="s">
        <v>13</v>
      </c>
      <c r="D93" s="7" t="s">
        <v>849</v>
      </c>
      <c r="E93" s="9" t="s">
        <v>15</v>
      </c>
      <c r="F93" s="9"/>
      <c r="G93" s="9"/>
      <c r="H93" s="7"/>
      <c r="I93" s="10">
        <v>155841.19</v>
      </c>
      <c r="J93" s="7" t="s">
        <v>850</v>
      </c>
      <c r="K93" s="86"/>
      <c r="L93" s="64"/>
    </row>
    <row r="94" spans="1:12" s="26" customFormat="1" ht="57" customHeight="1">
      <c r="A94" s="102">
        <v>88</v>
      </c>
      <c r="B94" s="9">
        <v>45065357</v>
      </c>
      <c r="C94" s="9" t="s">
        <v>13</v>
      </c>
      <c r="D94" s="7" t="s">
        <v>854</v>
      </c>
      <c r="E94" s="9" t="s">
        <v>15</v>
      </c>
      <c r="F94" s="9"/>
      <c r="G94" s="9"/>
      <c r="H94" s="7"/>
      <c r="I94" s="10">
        <v>66141.15</v>
      </c>
      <c r="J94" s="7" t="s">
        <v>662</v>
      </c>
      <c r="K94" s="86"/>
      <c r="L94" s="64"/>
    </row>
    <row r="95" spans="1:12" s="26" customFormat="1" ht="57" customHeight="1">
      <c r="A95" s="102">
        <v>89</v>
      </c>
      <c r="B95" s="20">
        <v>45065393</v>
      </c>
      <c r="C95" s="20" t="s">
        <v>13</v>
      </c>
      <c r="D95" s="21" t="s">
        <v>203</v>
      </c>
      <c r="E95" s="20"/>
      <c r="F95" s="20"/>
      <c r="G95" s="20"/>
      <c r="H95" s="21"/>
      <c r="I95" s="22">
        <v>25758</v>
      </c>
      <c r="J95" s="7" t="s">
        <v>204</v>
      </c>
      <c r="K95" s="88"/>
      <c r="L95" s="64"/>
    </row>
    <row r="96" spans="1:12" s="26" customFormat="1" ht="57" customHeight="1">
      <c r="A96" s="102">
        <v>90</v>
      </c>
      <c r="B96" s="9">
        <v>45065447</v>
      </c>
      <c r="C96" s="9" t="s">
        <v>13</v>
      </c>
      <c r="D96" s="7" t="s">
        <v>1582</v>
      </c>
      <c r="E96" s="9" t="s">
        <v>15</v>
      </c>
      <c r="F96" s="9"/>
      <c r="G96" s="9"/>
      <c r="H96" s="7"/>
      <c r="I96" s="10">
        <v>35511.84</v>
      </c>
      <c r="J96" s="7" t="s">
        <v>236</v>
      </c>
      <c r="K96" s="86"/>
      <c r="L96" s="64"/>
    </row>
    <row r="97" spans="1:12" s="26" customFormat="1" ht="57" customHeight="1">
      <c r="A97" s="102">
        <v>91</v>
      </c>
      <c r="B97" s="9">
        <v>45065457</v>
      </c>
      <c r="C97" s="9" t="s">
        <v>13</v>
      </c>
      <c r="D97" s="7" t="s">
        <v>237</v>
      </c>
      <c r="E97" s="9" t="s">
        <v>15</v>
      </c>
      <c r="F97" s="9"/>
      <c r="G97" s="9"/>
      <c r="H97" s="7"/>
      <c r="I97" s="10">
        <v>85681.2</v>
      </c>
      <c r="J97" s="7" t="s">
        <v>238</v>
      </c>
      <c r="K97" s="86"/>
      <c r="L97" s="64"/>
    </row>
    <row r="98" spans="1:12" s="26" customFormat="1" ht="57" customHeight="1">
      <c r="A98" s="102">
        <v>92</v>
      </c>
      <c r="B98" s="9">
        <v>45065489</v>
      </c>
      <c r="C98" s="9" t="s">
        <v>13</v>
      </c>
      <c r="D98" s="7" t="s">
        <v>865</v>
      </c>
      <c r="E98" s="9" t="s">
        <v>15</v>
      </c>
      <c r="F98" s="9"/>
      <c r="G98" s="9"/>
      <c r="H98" s="7"/>
      <c r="I98" s="10">
        <v>91381.6</v>
      </c>
      <c r="J98" s="7" t="s">
        <v>227</v>
      </c>
      <c r="K98" s="86"/>
      <c r="L98" s="64"/>
    </row>
    <row r="99" spans="1:12" s="26" customFormat="1" ht="57" customHeight="1">
      <c r="A99" s="102">
        <v>93</v>
      </c>
      <c r="B99" s="9">
        <v>45065562</v>
      </c>
      <c r="C99" s="9" t="s">
        <v>13</v>
      </c>
      <c r="D99" s="7" t="s">
        <v>873</v>
      </c>
      <c r="E99" s="9" t="s">
        <v>15</v>
      </c>
      <c r="F99" s="9"/>
      <c r="G99" s="9"/>
      <c r="H99" s="7"/>
      <c r="I99" s="10">
        <v>66968</v>
      </c>
      <c r="J99" s="7" t="s">
        <v>874</v>
      </c>
      <c r="K99" s="86"/>
      <c r="L99" s="64"/>
    </row>
    <row r="100" spans="1:12" s="26" customFormat="1" ht="57" customHeight="1">
      <c r="A100" s="102">
        <v>94</v>
      </c>
      <c r="B100" s="9">
        <v>45065668</v>
      </c>
      <c r="C100" s="9" t="s">
        <v>13</v>
      </c>
      <c r="D100" s="7" t="s">
        <v>638</v>
      </c>
      <c r="E100" s="9"/>
      <c r="F100" s="9"/>
      <c r="G100" s="9"/>
      <c r="H100" s="7"/>
      <c r="I100" s="10">
        <v>124402.38</v>
      </c>
      <c r="J100" s="7" t="s">
        <v>597</v>
      </c>
      <c r="K100" s="86"/>
      <c r="L100" s="64"/>
    </row>
    <row r="101" spans="1:12" s="26" customFormat="1" ht="57" customHeight="1">
      <c r="A101" s="102">
        <v>95</v>
      </c>
      <c r="B101" s="20">
        <v>45065779</v>
      </c>
      <c r="C101" s="20" t="s">
        <v>13</v>
      </c>
      <c r="D101" s="21" t="s">
        <v>61</v>
      </c>
      <c r="E101" s="20"/>
      <c r="F101" s="20"/>
      <c r="G101" s="20"/>
      <c r="H101" s="21"/>
      <c r="I101" s="22">
        <v>494277.33</v>
      </c>
      <c r="J101" s="21" t="s">
        <v>62</v>
      </c>
      <c r="K101" s="88" t="s">
        <v>12</v>
      </c>
      <c r="L101" s="80"/>
    </row>
    <row r="102" spans="1:12" s="26" customFormat="1" ht="57" customHeight="1">
      <c r="A102" s="102">
        <v>96</v>
      </c>
      <c r="B102" s="9">
        <v>45064558</v>
      </c>
      <c r="C102" s="9" t="s">
        <v>13</v>
      </c>
      <c r="D102" s="7" t="s">
        <v>838</v>
      </c>
      <c r="E102" s="9" t="s">
        <v>15</v>
      </c>
      <c r="F102" s="9"/>
      <c r="G102" s="9"/>
      <c r="H102" s="1" t="s">
        <v>175</v>
      </c>
      <c r="I102" s="10">
        <v>82875</v>
      </c>
      <c r="J102" s="7" t="s">
        <v>839</v>
      </c>
      <c r="K102" s="86"/>
      <c r="L102" s="64"/>
    </row>
    <row r="103" spans="1:12" s="26" customFormat="1" ht="57" customHeight="1">
      <c r="A103" s="102">
        <v>97</v>
      </c>
      <c r="B103" s="9">
        <v>45065780</v>
      </c>
      <c r="C103" s="9" t="s">
        <v>13</v>
      </c>
      <c r="D103" s="7" t="s">
        <v>891</v>
      </c>
      <c r="E103" s="9" t="s">
        <v>15</v>
      </c>
      <c r="F103" s="9"/>
      <c r="G103" s="9"/>
      <c r="H103" s="7"/>
      <c r="I103" s="10">
        <v>296454.17</v>
      </c>
      <c r="J103" s="7" t="s">
        <v>16</v>
      </c>
      <c r="K103" s="86"/>
      <c r="L103" s="64"/>
    </row>
    <row r="104" spans="1:12" s="26" customFormat="1" ht="57" customHeight="1">
      <c r="A104" s="102">
        <v>98</v>
      </c>
      <c r="B104" s="9">
        <v>45065781</v>
      </c>
      <c r="C104" s="9" t="s">
        <v>13</v>
      </c>
      <c r="D104" s="7" t="s">
        <v>891</v>
      </c>
      <c r="E104" s="9" t="s">
        <v>15</v>
      </c>
      <c r="F104" s="9"/>
      <c r="G104" s="9"/>
      <c r="H104" s="7"/>
      <c r="I104" s="10">
        <v>280796.88</v>
      </c>
      <c r="J104" s="7" t="s">
        <v>16</v>
      </c>
      <c r="K104" s="86"/>
      <c r="L104" s="64"/>
    </row>
    <row r="105" spans="1:12" s="26" customFormat="1" ht="57" customHeight="1">
      <c r="A105" s="102">
        <v>99</v>
      </c>
      <c r="B105" s="9">
        <v>45065800</v>
      </c>
      <c r="C105" s="9" t="s">
        <v>13</v>
      </c>
      <c r="D105" s="7" t="s">
        <v>424</v>
      </c>
      <c r="E105" s="9"/>
      <c r="F105" s="9"/>
      <c r="G105" s="9"/>
      <c r="H105" s="7"/>
      <c r="I105" s="10">
        <v>277177</v>
      </c>
      <c r="J105" s="7" t="s">
        <v>22</v>
      </c>
      <c r="K105" s="86" t="s">
        <v>12</v>
      </c>
      <c r="L105" s="64"/>
    </row>
    <row r="106" spans="1:12" s="26" customFormat="1" ht="57" customHeight="1">
      <c r="A106" s="102">
        <v>100</v>
      </c>
      <c r="B106" s="13">
        <v>45065199</v>
      </c>
      <c r="C106" s="13" t="s">
        <v>13</v>
      </c>
      <c r="D106" s="31" t="s">
        <v>226</v>
      </c>
      <c r="E106" s="13" t="s">
        <v>15</v>
      </c>
      <c r="F106" s="13"/>
      <c r="G106" s="13"/>
      <c r="H106" s="31"/>
      <c r="I106" s="32">
        <v>234178.56</v>
      </c>
      <c r="J106" s="31" t="s">
        <v>227</v>
      </c>
      <c r="K106" s="92"/>
      <c r="L106" s="96"/>
    </row>
    <row r="107" spans="1:12" s="26" customFormat="1" ht="57" customHeight="1">
      <c r="A107" s="102">
        <v>101</v>
      </c>
      <c r="B107" s="9">
        <v>45065206</v>
      </c>
      <c r="C107" s="9" t="s">
        <v>13</v>
      </c>
      <c r="D107" s="7" t="s">
        <v>846</v>
      </c>
      <c r="E107" s="9" t="s">
        <v>15</v>
      </c>
      <c r="F107" s="9"/>
      <c r="G107" s="9"/>
      <c r="H107" s="7"/>
      <c r="I107" s="10">
        <v>183749.22</v>
      </c>
      <c r="J107" s="7" t="s">
        <v>847</v>
      </c>
      <c r="K107" s="86"/>
      <c r="L107" s="64"/>
    </row>
    <row r="108" spans="1:12" s="26" customFormat="1" ht="57" customHeight="1">
      <c r="A108" s="102">
        <v>102</v>
      </c>
      <c r="B108" s="9">
        <v>45065346</v>
      </c>
      <c r="C108" s="9" t="s">
        <v>13</v>
      </c>
      <c r="D108" s="7" t="s">
        <v>853</v>
      </c>
      <c r="E108" s="9" t="s">
        <v>15</v>
      </c>
      <c r="F108" s="9"/>
      <c r="G108" s="9"/>
      <c r="H108" s="7"/>
      <c r="I108" s="10">
        <v>145686.88</v>
      </c>
      <c r="J108" s="7" t="s">
        <v>847</v>
      </c>
      <c r="K108" s="86"/>
      <c r="L108" s="64"/>
    </row>
    <row r="109" spans="1:12" s="26" customFormat="1" ht="57" customHeight="1">
      <c r="A109" s="102">
        <v>103</v>
      </c>
      <c r="B109" s="9">
        <v>45065420</v>
      </c>
      <c r="C109" s="9" t="s">
        <v>13</v>
      </c>
      <c r="D109" s="7" t="s">
        <v>858</v>
      </c>
      <c r="E109" s="9" t="s">
        <v>15</v>
      </c>
      <c r="F109" s="9"/>
      <c r="G109" s="9"/>
      <c r="H109" s="7"/>
      <c r="I109" s="10">
        <v>22145.2</v>
      </c>
      <c r="J109" s="7" t="s">
        <v>238</v>
      </c>
      <c r="K109" s="86"/>
      <c r="L109" s="64"/>
    </row>
    <row r="110" spans="1:12" s="26" customFormat="1" ht="57" customHeight="1">
      <c r="A110" s="102">
        <v>104</v>
      </c>
      <c r="B110" s="20">
        <v>45065568</v>
      </c>
      <c r="C110" s="20" t="s">
        <v>13</v>
      </c>
      <c r="D110" s="21" t="s">
        <v>210</v>
      </c>
      <c r="E110" s="20"/>
      <c r="F110" s="20"/>
      <c r="G110" s="20"/>
      <c r="H110" s="21"/>
      <c r="I110" s="22">
        <v>12987</v>
      </c>
      <c r="J110" s="7" t="s">
        <v>211</v>
      </c>
      <c r="K110" s="88" t="s">
        <v>12</v>
      </c>
      <c r="L110" s="64"/>
    </row>
    <row r="111" spans="1:12" s="26" customFormat="1" ht="57" customHeight="1">
      <c r="A111" s="102">
        <v>105</v>
      </c>
      <c r="B111" s="9">
        <v>45065600</v>
      </c>
      <c r="C111" s="9" t="s">
        <v>13</v>
      </c>
      <c r="D111" s="7" t="s">
        <v>699</v>
      </c>
      <c r="E111" s="9" t="s">
        <v>15</v>
      </c>
      <c r="F111" s="9"/>
      <c r="G111" s="9"/>
      <c r="H111" s="15" t="s">
        <v>175</v>
      </c>
      <c r="I111" s="10">
        <v>72279.13</v>
      </c>
      <c r="J111" s="7" t="s">
        <v>700</v>
      </c>
      <c r="K111" s="86" t="s">
        <v>25</v>
      </c>
      <c r="L111" s="64"/>
    </row>
    <row r="112" spans="1:12" s="26" customFormat="1" ht="57" customHeight="1">
      <c r="A112" s="102">
        <v>106</v>
      </c>
      <c r="B112" s="9">
        <v>45065597</v>
      </c>
      <c r="C112" s="9" t="s">
        <v>13</v>
      </c>
      <c r="D112" s="7" t="s">
        <v>878</v>
      </c>
      <c r="E112" s="9" t="s">
        <v>15</v>
      </c>
      <c r="F112" s="9"/>
      <c r="G112" s="9"/>
      <c r="H112" s="7"/>
      <c r="I112" s="10">
        <v>213326.4</v>
      </c>
      <c r="J112" s="7" t="s">
        <v>879</v>
      </c>
      <c r="K112" s="86"/>
      <c r="L112" s="64"/>
    </row>
    <row r="113" spans="1:12" s="26" customFormat="1" ht="57" customHeight="1">
      <c r="A113" s="102">
        <v>107</v>
      </c>
      <c r="B113" s="20">
        <v>45064930</v>
      </c>
      <c r="C113" s="20" t="s">
        <v>13</v>
      </c>
      <c r="D113" s="21" t="s">
        <v>14</v>
      </c>
      <c r="E113" s="20" t="s">
        <v>15</v>
      </c>
      <c r="F113" s="20"/>
      <c r="G113" s="20"/>
      <c r="H113" s="21"/>
      <c r="I113" s="22">
        <v>169876.08</v>
      </c>
      <c r="J113" s="21" t="s">
        <v>16</v>
      </c>
      <c r="K113" s="88"/>
      <c r="L113" s="80"/>
    </row>
    <row r="114" spans="1:12" s="26" customFormat="1" ht="57" customHeight="1">
      <c r="A114" s="102">
        <v>108</v>
      </c>
      <c r="B114" s="20">
        <v>45065298</v>
      </c>
      <c r="C114" s="23" t="s">
        <v>13</v>
      </c>
      <c r="D114" s="21" t="s">
        <v>35</v>
      </c>
      <c r="E114" s="20"/>
      <c r="F114" s="20"/>
      <c r="G114" s="20"/>
      <c r="H114" s="21"/>
      <c r="I114" s="22">
        <v>493505.89</v>
      </c>
      <c r="J114" s="21" t="s">
        <v>36</v>
      </c>
      <c r="K114" s="88" t="s">
        <v>12</v>
      </c>
      <c r="L114" s="80"/>
    </row>
    <row r="115" spans="1:12" s="26" customFormat="1" ht="57" customHeight="1">
      <c r="A115" s="102">
        <v>109</v>
      </c>
      <c r="B115" s="9">
        <v>45065349</v>
      </c>
      <c r="C115" s="9" t="s">
        <v>13</v>
      </c>
      <c r="D115" s="7" t="s">
        <v>231</v>
      </c>
      <c r="E115" s="9"/>
      <c r="F115" s="9" t="s">
        <v>141</v>
      </c>
      <c r="G115" s="9"/>
      <c r="H115" s="9"/>
      <c r="I115" s="10">
        <v>308046.51</v>
      </c>
      <c r="J115" s="7" t="s">
        <v>232</v>
      </c>
      <c r="K115" s="86"/>
      <c r="L115" s="64"/>
    </row>
    <row r="116" spans="1:12" s="26" customFormat="1" ht="57" customHeight="1">
      <c r="A116" s="102">
        <v>110</v>
      </c>
      <c r="B116" s="20">
        <v>45065377</v>
      </c>
      <c r="C116" s="23" t="s">
        <v>13</v>
      </c>
      <c r="D116" s="21" t="s">
        <v>39</v>
      </c>
      <c r="E116" s="20"/>
      <c r="F116" s="20"/>
      <c r="G116" s="20"/>
      <c r="H116" s="21"/>
      <c r="I116" s="22">
        <v>255833.18</v>
      </c>
      <c r="J116" s="21" t="s">
        <v>40</v>
      </c>
      <c r="K116" s="88"/>
      <c r="L116" s="80"/>
    </row>
    <row r="117" spans="1:12" s="26" customFormat="1" ht="57" customHeight="1">
      <c r="A117" s="102">
        <v>111</v>
      </c>
      <c r="B117" s="9">
        <v>45065439</v>
      </c>
      <c r="C117" s="9" t="s">
        <v>13</v>
      </c>
      <c r="D117" s="7" t="s">
        <v>861</v>
      </c>
      <c r="E117" s="9" t="s">
        <v>15</v>
      </c>
      <c r="F117" s="9"/>
      <c r="G117" s="9"/>
      <c r="H117" s="7"/>
      <c r="I117" s="10">
        <v>43428.1</v>
      </c>
      <c r="J117" s="7" t="s">
        <v>862</v>
      </c>
      <c r="K117" s="86" t="s">
        <v>230</v>
      </c>
      <c r="L117" s="64"/>
    </row>
    <row r="118" spans="1:12" s="26" customFormat="1" ht="57" customHeight="1">
      <c r="A118" s="102">
        <v>112</v>
      </c>
      <c r="B118" s="23">
        <v>45065468</v>
      </c>
      <c r="C118" s="23" t="s">
        <v>13</v>
      </c>
      <c r="D118" s="24" t="s">
        <v>50</v>
      </c>
      <c r="E118" s="23"/>
      <c r="F118" s="23"/>
      <c r="G118" s="23"/>
      <c r="H118" s="24"/>
      <c r="I118" s="25">
        <v>11376.77</v>
      </c>
      <c r="J118" s="24" t="s">
        <v>27</v>
      </c>
      <c r="K118" s="90"/>
      <c r="L118" s="81"/>
    </row>
    <row r="119" spans="1:12" s="26" customFormat="1" ht="57" customHeight="1">
      <c r="A119" s="102">
        <v>113</v>
      </c>
      <c r="B119" s="23">
        <v>45065530</v>
      </c>
      <c r="C119" s="23" t="s">
        <v>13</v>
      </c>
      <c r="D119" s="24" t="s">
        <v>52</v>
      </c>
      <c r="E119" s="23"/>
      <c r="F119" s="23"/>
      <c r="G119" s="23"/>
      <c r="H119" s="24"/>
      <c r="I119" s="25">
        <v>25985.71</v>
      </c>
      <c r="J119" s="24" t="s">
        <v>27</v>
      </c>
      <c r="K119" s="90" t="s">
        <v>53</v>
      </c>
      <c r="L119" s="81"/>
    </row>
    <row r="120" spans="1:12" s="26" customFormat="1" ht="57" customHeight="1">
      <c r="A120" s="102">
        <v>114</v>
      </c>
      <c r="B120" s="9">
        <v>45064418</v>
      </c>
      <c r="C120" s="9" t="s">
        <v>13</v>
      </c>
      <c r="D120" s="7" t="s">
        <v>836</v>
      </c>
      <c r="E120" s="9" t="s">
        <v>15</v>
      </c>
      <c r="F120" s="9"/>
      <c r="G120" s="9"/>
      <c r="H120" s="1" t="s">
        <v>175</v>
      </c>
      <c r="I120" s="10">
        <v>56950</v>
      </c>
      <c r="J120" s="7" t="s">
        <v>837</v>
      </c>
      <c r="K120" s="86"/>
      <c r="L120" s="64"/>
    </row>
    <row r="121" spans="1:12" s="26" customFormat="1" ht="57" customHeight="1">
      <c r="A121" s="102">
        <v>115</v>
      </c>
      <c r="B121" s="9">
        <v>45065613</v>
      </c>
      <c r="C121" s="9" t="s">
        <v>13</v>
      </c>
      <c r="D121" s="7" t="s">
        <v>881</v>
      </c>
      <c r="E121" s="9" t="s">
        <v>15</v>
      </c>
      <c r="F121" s="9"/>
      <c r="G121" s="9"/>
      <c r="H121" s="7"/>
      <c r="I121" s="10">
        <v>44777.24</v>
      </c>
      <c r="J121" s="7" t="s">
        <v>882</v>
      </c>
      <c r="K121" s="86"/>
      <c r="L121" s="64"/>
    </row>
    <row r="122" spans="1:12" s="26" customFormat="1" ht="57" customHeight="1">
      <c r="A122" s="102">
        <v>116</v>
      </c>
      <c r="B122" s="20">
        <v>45065659</v>
      </c>
      <c r="C122" s="23" t="s">
        <v>13</v>
      </c>
      <c r="D122" s="21" t="s">
        <v>1472</v>
      </c>
      <c r="E122" s="20"/>
      <c r="F122" s="20"/>
      <c r="G122" s="20"/>
      <c r="H122" s="21"/>
      <c r="I122" s="22">
        <v>15167.33</v>
      </c>
      <c r="J122" s="21" t="s">
        <v>27</v>
      </c>
      <c r="K122" s="88" t="s">
        <v>53</v>
      </c>
      <c r="L122" s="80"/>
    </row>
    <row r="123" spans="1:12" s="26" customFormat="1" ht="57" customHeight="1">
      <c r="A123" s="102">
        <v>117</v>
      </c>
      <c r="B123" s="9">
        <v>45065203</v>
      </c>
      <c r="C123" s="9" t="s">
        <v>663</v>
      </c>
      <c r="D123" s="7" t="s">
        <v>1601</v>
      </c>
      <c r="E123" s="9" t="s">
        <v>15</v>
      </c>
      <c r="F123" s="9"/>
      <c r="G123" s="9"/>
      <c r="H123" s="7"/>
      <c r="I123" s="10">
        <v>10000</v>
      </c>
      <c r="J123" s="7" t="s">
        <v>845</v>
      </c>
      <c r="K123" s="86" t="s">
        <v>25</v>
      </c>
      <c r="L123" s="64"/>
    </row>
    <row r="124" spans="1:12" s="26" customFormat="1" ht="57" customHeight="1">
      <c r="A124" s="102">
        <v>118</v>
      </c>
      <c r="B124" s="9">
        <v>45065396</v>
      </c>
      <c r="C124" s="9" t="s">
        <v>663</v>
      </c>
      <c r="D124" s="7" t="s">
        <v>1602</v>
      </c>
      <c r="E124" s="9" t="s">
        <v>15</v>
      </c>
      <c r="F124" s="9"/>
      <c r="G124" s="9"/>
      <c r="H124" s="7"/>
      <c r="I124" s="10">
        <v>27676.42</v>
      </c>
      <c r="J124" s="7" t="s">
        <v>149</v>
      </c>
      <c r="K124" s="86"/>
      <c r="L124" s="64"/>
    </row>
    <row r="125" spans="1:12" s="26" customFormat="1" ht="57" customHeight="1">
      <c r="A125" s="102">
        <v>119</v>
      </c>
      <c r="B125" s="28">
        <v>45065556</v>
      </c>
      <c r="C125" s="28" t="s">
        <v>663</v>
      </c>
      <c r="D125" s="29" t="s">
        <v>1603</v>
      </c>
      <c r="E125" s="28" t="s">
        <v>15</v>
      </c>
      <c r="F125" s="28"/>
      <c r="G125" s="43"/>
      <c r="H125" s="29"/>
      <c r="I125" s="30">
        <v>53037.95</v>
      </c>
      <c r="J125" s="29" t="s">
        <v>872</v>
      </c>
      <c r="K125" s="86" t="s">
        <v>25</v>
      </c>
      <c r="L125" s="82"/>
    </row>
    <row r="126" spans="1:12" s="26" customFormat="1" ht="57" customHeight="1">
      <c r="A126" s="102">
        <v>120</v>
      </c>
      <c r="B126" s="9">
        <v>45065111</v>
      </c>
      <c r="C126" s="9" t="s">
        <v>663</v>
      </c>
      <c r="D126" s="29" t="s">
        <v>1604</v>
      </c>
      <c r="E126" s="9" t="s">
        <v>0</v>
      </c>
      <c r="F126" s="9"/>
      <c r="G126" s="9"/>
      <c r="H126" s="7"/>
      <c r="I126" s="10">
        <v>59750</v>
      </c>
      <c r="J126" s="7" t="s">
        <v>708</v>
      </c>
      <c r="K126" s="86" t="s">
        <v>25</v>
      </c>
      <c r="L126" s="64"/>
    </row>
    <row r="127" spans="1:12" s="26" customFormat="1" ht="57" customHeight="1">
      <c r="A127" s="102">
        <v>121</v>
      </c>
      <c r="B127" s="9">
        <v>45065567</v>
      </c>
      <c r="C127" s="9" t="s">
        <v>663</v>
      </c>
      <c r="D127" s="7" t="s">
        <v>1605</v>
      </c>
      <c r="E127" s="9" t="s">
        <v>15</v>
      </c>
      <c r="F127" s="9"/>
      <c r="G127" s="9"/>
      <c r="H127" s="7"/>
      <c r="I127" s="10">
        <v>10750</v>
      </c>
      <c r="J127" s="7" t="s">
        <v>875</v>
      </c>
      <c r="K127" s="86" t="s">
        <v>230</v>
      </c>
      <c r="L127" s="64"/>
    </row>
    <row r="128" spans="1:12" s="26" customFormat="1" ht="57" customHeight="1">
      <c r="A128" s="102">
        <v>122</v>
      </c>
      <c r="B128" s="9">
        <v>45065610</v>
      </c>
      <c r="C128" s="9" t="s">
        <v>663</v>
      </c>
      <c r="D128" s="7" t="s">
        <v>1575</v>
      </c>
      <c r="E128" s="9" t="s">
        <v>15</v>
      </c>
      <c r="F128" s="9"/>
      <c r="G128" s="9"/>
      <c r="H128" s="7"/>
      <c r="I128" s="10">
        <v>12000</v>
      </c>
      <c r="J128" s="7" t="s">
        <v>880</v>
      </c>
      <c r="K128" s="86" t="s">
        <v>25</v>
      </c>
      <c r="L128" s="64"/>
    </row>
    <row r="129" spans="1:12" s="26" customFormat="1" ht="60.75" customHeight="1">
      <c r="A129" s="102">
        <v>123</v>
      </c>
      <c r="B129" s="9">
        <v>45063927</v>
      </c>
      <c r="C129" s="9" t="s">
        <v>663</v>
      </c>
      <c r="D129" s="18" t="s">
        <v>1606</v>
      </c>
      <c r="E129" s="9" t="s">
        <v>15</v>
      </c>
      <c r="F129" s="9"/>
      <c r="G129" s="9"/>
      <c r="H129" s="1" t="s">
        <v>175</v>
      </c>
      <c r="I129" s="10">
        <v>86950</v>
      </c>
      <c r="J129" s="7" t="s">
        <v>834</v>
      </c>
      <c r="K129" s="86" t="s">
        <v>25</v>
      </c>
      <c r="L129" s="64"/>
    </row>
    <row r="130" spans="1:12" s="26" customFormat="1" ht="57" customHeight="1">
      <c r="A130" s="102">
        <v>124</v>
      </c>
      <c r="B130" s="28">
        <v>45065136</v>
      </c>
      <c r="C130" s="9" t="s">
        <v>1281</v>
      </c>
      <c r="D130" s="7" t="s">
        <v>1282</v>
      </c>
      <c r="E130" s="7"/>
      <c r="F130" s="9"/>
      <c r="G130" s="7"/>
      <c r="H130" s="7"/>
      <c r="I130" s="37">
        <v>121267.2</v>
      </c>
      <c r="J130" s="7" t="s">
        <v>1283</v>
      </c>
      <c r="K130" s="86"/>
      <c r="L130" s="64"/>
    </row>
    <row r="131" spans="1:12" s="26" customFormat="1" ht="57" customHeight="1">
      <c r="A131" s="102">
        <v>125</v>
      </c>
      <c r="B131" s="28">
        <v>45064905</v>
      </c>
      <c r="C131" s="9" t="s">
        <v>143</v>
      </c>
      <c r="D131" s="7" t="s">
        <v>1008</v>
      </c>
      <c r="E131" s="9"/>
      <c r="F131" s="9"/>
      <c r="G131" s="9"/>
      <c r="H131" s="7"/>
      <c r="I131" s="37">
        <v>14369.19</v>
      </c>
      <c r="J131" s="7" t="s">
        <v>1009</v>
      </c>
      <c r="K131" s="86"/>
      <c r="L131" s="64"/>
    </row>
    <row r="132" spans="1:12" s="26" customFormat="1" ht="57" customHeight="1">
      <c r="A132" s="102">
        <v>126</v>
      </c>
      <c r="B132" s="9">
        <v>45064948</v>
      </c>
      <c r="C132" s="28" t="s">
        <v>143</v>
      </c>
      <c r="D132" s="7" t="s">
        <v>1180</v>
      </c>
      <c r="E132" s="7"/>
      <c r="F132" s="9"/>
      <c r="G132" s="7"/>
      <c r="H132" s="7"/>
      <c r="I132" s="37">
        <v>10471.36</v>
      </c>
      <c r="J132" s="7" t="s">
        <v>1181</v>
      </c>
      <c r="K132" s="86"/>
      <c r="L132" s="64"/>
    </row>
    <row r="133" spans="1:12" s="26" customFormat="1" ht="57" customHeight="1">
      <c r="A133" s="102">
        <v>127</v>
      </c>
      <c r="B133" s="9">
        <v>45065057</v>
      </c>
      <c r="C133" s="9" t="s">
        <v>143</v>
      </c>
      <c r="D133" s="7" t="s">
        <v>483</v>
      </c>
      <c r="E133" s="9" t="s">
        <v>0</v>
      </c>
      <c r="F133" s="9"/>
      <c r="G133" s="9"/>
      <c r="H133" s="9"/>
      <c r="I133" s="10">
        <v>14930</v>
      </c>
      <c r="J133" s="7" t="s">
        <v>484</v>
      </c>
      <c r="K133" s="86"/>
      <c r="L133" s="64"/>
    </row>
    <row r="134" spans="1:12" s="26" customFormat="1" ht="57" customHeight="1">
      <c r="A134" s="102">
        <v>128</v>
      </c>
      <c r="B134" s="9">
        <v>45065233</v>
      </c>
      <c r="C134" s="9" t="s">
        <v>143</v>
      </c>
      <c r="D134" s="7" t="s">
        <v>602</v>
      </c>
      <c r="E134" s="9"/>
      <c r="F134" s="9"/>
      <c r="G134" s="9"/>
      <c r="H134" s="7"/>
      <c r="I134" s="10">
        <v>17364.1</v>
      </c>
      <c r="J134" s="7" t="s">
        <v>603</v>
      </c>
      <c r="K134" s="86" t="s">
        <v>53</v>
      </c>
      <c r="L134" s="64"/>
    </row>
    <row r="135" spans="1:12" s="26" customFormat="1" ht="57" customHeight="1">
      <c r="A135" s="102">
        <v>129</v>
      </c>
      <c r="B135" s="9">
        <v>45065409</v>
      </c>
      <c r="C135" s="9" t="s">
        <v>143</v>
      </c>
      <c r="D135" s="7" t="s">
        <v>1577</v>
      </c>
      <c r="E135" s="9"/>
      <c r="F135" s="9" t="s">
        <v>141</v>
      </c>
      <c r="G135" s="9"/>
      <c r="H135" s="9"/>
      <c r="I135" s="10">
        <v>15245</v>
      </c>
      <c r="J135" s="7" t="s">
        <v>484</v>
      </c>
      <c r="K135" s="86"/>
      <c r="L135" s="64"/>
    </row>
    <row r="136" spans="1:12" s="26" customFormat="1" ht="57" customHeight="1">
      <c r="A136" s="102">
        <v>130</v>
      </c>
      <c r="B136" s="9">
        <v>45065496</v>
      </c>
      <c r="C136" s="9" t="s">
        <v>143</v>
      </c>
      <c r="D136" s="7" t="s">
        <v>148</v>
      </c>
      <c r="E136" s="9"/>
      <c r="F136" s="9" t="s">
        <v>141</v>
      </c>
      <c r="G136" s="9"/>
      <c r="H136" s="9"/>
      <c r="I136" s="10">
        <v>40698.91</v>
      </c>
      <c r="J136" s="7" t="s">
        <v>149</v>
      </c>
      <c r="K136" s="86"/>
      <c r="L136" s="64"/>
    </row>
    <row r="137" spans="1:12" s="26" customFormat="1" ht="57" customHeight="1">
      <c r="A137" s="102">
        <v>131</v>
      </c>
      <c r="B137" s="9">
        <v>45065375</v>
      </c>
      <c r="C137" s="9" t="s">
        <v>143</v>
      </c>
      <c r="D137" s="7" t="s">
        <v>144</v>
      </c>
      <c r="E137" s="9" t="s">
        <v>15</v>
      </c>
      <c r="F137" s="9"/>
      <c r="G137" s="9"/>
      <c r="H137" s="9"/>
      <c r="I137" s="10">
        <v>14525</v>
      </c>
      <c r="J137" s="7" t="s">
        <v>145</v>
      </c>
      <c r="K137" s="86" t="s">
        <v>25</v>
      </c>
      <c r="L137" s="64"/>
    </row>
    <row r="138" spans="1:12" s="26" customFormat="1" ht="57" customHeight="1">
      <c r="A138" s="102">
        <v>132</v>
      </c>
      <c r="B138" s="9">
        <v>45065484</v>
      </c>
      <c r="C138" s="9" t="s">
        <v>143</v>
      </c>
      <c r="D138" s="7" t="s">
        <v>146</v>
      </c>
      <c r="E138" s="9"/>
      <c r="F138" s="9" t="s">
        <v>141</v>
      </c>
      <c r="G138" s="9"/>
      <c r="H138" s="9"/>
      <c r="I138" s="10">
        <v>32461.44</v>
      </c>
      <c r="J138" s="7" t="s">
        <v>147</v>
      </c>
      <c r="K138" s="86"/>
      <c r="L138" s="64"/>
    </row>
    <row r="139" spans="1:12" s="26" customFormat="1" ht="57" customHeight="1">
      <c r="A139" s="102">
        <v>133</v>
      </c>
      <c r="B139" s="9">
        <v>45065430</v>
      </c>
      <c r="C139" s="9" t="s">
        <v>143</v>
      </c>
      <c r="D139" s="7" t="s">
        <v>1576</v>
      </c>
      <c r="E139" s="9"/>
      <c r="F139" s="9" t="s">
        <v>141</v>
      </c>
      <c r="G139" s="9"/>
      <c r="H139" s="7"/>
      <c r="I139" s="10">
        <v>44774.4</v>
      </c>
      <c r="J139" s="7" t="s">
        <v>235</v>
      </c>
      <c r="K139" s="86" t="s">
        <v>25</v>
      </c>
      <c r="L139" s="64"/>
    </row>
    <row r="140" spans="1:12" s="26" customFormat="1" ht="57" customHeight="1">
      <c r="A140" s="102">
        <v>134</v>
      </c>
      <c r="B140" s="12">
        <v>45062547</v>
      </c>
      <c r="C140" s="13" t="s">
        <v>143</v>
      </c>
      <c r="D140" s="14" t="s">
        <v>179</v>
      </c>
      <c r="E140" s="13" t="s">
        <v>0</v>
      </c>
      <c r="F140" s="13"/>
      <c r="G140" s="13"/>
      <c r="H140" s="13"/>
      <c r="I140" s="16">
        <v>268642</v>
      </c>
      <c r="J140" s="14" t="s">
        <v>180</v>
      </c>
      <c r="K140" s="87"/>
      <c r="L140" s="79"/>
    </row>
    <row r="141" spans="1:12" s="26" customFormat="1" ht="57" customHeight="1">
      <c r="A141" s="102">
        <v>135</v>
      </c>
      <c r="B141" s="9">
        <v>45064911</v>
      </c>
      <c r="C141" s="28" t="s">
        <v>212</v>
      </c>
      <c r="D141" s="7" t="s">
        <v>1178</v>
      </c>
      <c r="E141" s="7"/>
      <c r="F141" s="9"/>
      <c r="G141" s="7"/>
      <c r="H141" s="7"/>
      <c r="I141" s="37">
        <v>29343.97</v>
      </c>
      <c r="J141" s="7" t="s">
        <v>1179</v>
      </c>
      <c r="K141" s="86"/>
      <c r="L141" s="64"/>
    </row>
    <row r="142" spans="1:12" s="26" customFormat="1" ht="57" customHeight="1">
      <c r="A142" s="102">
        <v>136</v>
      </c>
      <c r="B142" s="9">
        <v>45065565</v>
      </c>
      <c r="C142" s="9" t="s">
        <v>212</v>
      </c>
      <c r="D142" s="7" t="s">
        <v>808</v>
      </c>
      <c r="E142" s="9"/>
      <c r="F142" s="9"/>
      <c r="G142" s="9"/>
      <c r="H142" s="7"/>
      <c r="I142" s="10">
        <v>12943.8</v>
      </c>
      <c r="J142" s="7" t="s">
        <v>809</v>
      </c>
      <c r="K142" s="86"/>
      <c r="L142" s="64"/>
    </row>
    <row r="143" spans="1:12" s="26" customFormat="1" ht="57" customHeight="1">
      <c r="A143" s="102">
        <v>137</v>
      </c>
      <c r="B143" s="20">
        <v>45065664</v>
      </c>
      <c r="C143" s="20" t="s">
        <v>212</v>
      </c>
      <c r="D143" s="21" t="s">
        <v>221</v>
      </c>
      <c r="E143" s="20"/>
      <c r="F143" s="20"/>
      <c r="G143" s="20"/>
      <c r="H143" s="21"/>
      <c r="I143" s="22">
        <v>19444.64</v>
      </c>
      <c r="J143" s="7" t="s">
        <v>222</v>
      </c>
      <c r="K143" s="86"/>
      <c r="L143" s="64"/>
    </row>
    <row r="144" spans="1:12" s="26" customFormat="1" ht="57" customHeight="1">
      <c r="A144" s="102">
        <v>138</v>
      </c>
      <c r="B144" s="9">
        <v>45064910</v>
      </c>
      <c r="C144" s="9" t="s">
        <v>212</v>
      </c>
      <c r="D144" s="7" t="s">
        <v>652</v>
      </c>
      <c r="E144" s="9" t="s">
        <v>15</v>
      </c>
      <c r="F144" s="9"/>
      <c r="G144" s="9"/>
      <c r="H144" s="7"/>
      <c r="I144" s="10">
        <v>18960</v>
      </c>
      <c r="J144" s="7" t="s">
        <v>159</v>
      </c>
      <c r="K144" s="86"/>
      <c r="L144" s="64"/>
    </row>
    <row r="145" spans="1:12" s="26" customFormat="1" ht="57" customHeight="1">
      <c r="A145" s="102">
        <v>139</v>
      </c>
      <c r="B145" s="20">
        <v>45065455</v>
      </c>
      <c r="C145" s="20" t="s">
        <v>212</v>
      </c>
      <c r="D145" s="21" t="s">
        <v>43</v>
      </c>
      <c r="E145" s="20"/>
      <c r="F145" s="20"/>
      <c r="G145" s="20"/>
      <c r="H145" s="21"/>
      <c r="I145" s="22">
        <v>22208.1</v>
      </c>
      <c r="J145" s="21" t="s">
        <v>44</v>
      </c>
      <c r="K145" s="88"/>
      <c r="L145" s="80"/>
    </row>
    <row r="146" spans="1:12" s="26" customFormat="1" ht="57" customHeight="1">
      <c r="A146" s="102">
        <v>140</v>
      </c>
      <c r="B146" s="20">
        <v>45065585</v>
      </c>
      <c r="C146" s="20" t="s">
        <v>212</v>
      </c>
      <c r="D146" s="21" t="s">
        <v>213</v>
      </c>
      <c r="E146" s="20"/>
      <c r="F146" s="20"/>
      <c r="G146" s="20"/>
      <c r="H146" s="21"/>
      <c r="I146" s="22">
        <v>13981.25</v>
      </c>
      <c r="J146" s="7" t="s">
        <v>214</v>
      </c>
      <c r="K146" s="88" t="s">
        <v>25</v>
      </c>
      <c r="L146" s="64"/>
    </row>
    <row r="147" spans="1:12" s="26" customFormat="1" ht="57" customHeight="1">
      <c r="A147" s="102">
        <v>141</v>
      </c>
      <c r="B147" s="9">
        <v>45065690</v>
      </c>
      <c r="C147" s="9" t="s">
        <v>212</v>
      </c>
      <c r="D147" s="7" t="s">
        <v>493</v>
      </c>
      <c r="E147" s="9" t="s">
        <v>0</v>
      </c>
      <c r="F147" s="9"/>
      <c r="G147" s="9"/>
      <c r="H147" s="9"/>
      <c r="I147" s="10">
        <v>61500</v>
      </c>
      <c r="J147" s="7" t="s">
        <v>494</v>
      </c>
      <c r="K147" s="86"/>
      <c r="L147" s="64"/>
    </row>
    <row r="148" spans="1:12" s="26" customFormat="1" ht="57" customHeight="1">
      <c r="A148" s="102">
        <v>142</v>
      </c>
      <c r="B148" s="9">
        <v>45065138</v>
      </c>
      <c r="C148" s="9" t="s">
        <v>212</v>
      </c>
      <c r="D148" s="7" t="s">
        <v>257</v>
      </c>
      <c r="E148" s="9" t="s">
        <v>15</v>
      </c>
      <c r="F148" s="9"/>
      <c r="G148" s="9"/>
      <c r="H148" s="7"/>
      <c r="I148" s="10">
        <v>34247.19</v>
      </c>
      <c r="J148" s="7" t="s">
        <v>258</v>
      </c>
      <c r="K148" s="86"/>
      <c r="L148" s="64"/>
    </row>
    <row r="149" spans="1:12" s="26" customFormat="1" ht="57" customHeight="1">
      <c r="A149" s="102">
        <v>143</v>
      </c>
      <c r="B149" s="9">
        <v>45065194</v>
      </c>
      <c r="C149" s="9" t="s">
        <v>212</v>
      </c>
      <c r="D149" s="7" t="s">
        <v>1091</v>
      </c>
      <c r="E149" s="7"/>
      <c r="F149" s="9"/>
      <c r="G149" s="7"/>
      <c r="H149" s="7"/>
      <c r="I149" s="37">
        <v>47170.53</v>
      </c>
      <c r="J149" s="7" t="s">
        <v>1092</v>
      </c>
      <c r="K149" s="100" t="s">
        <v>25</v>
      </c>
      <c r="L149" s="64"/>
    </row>
    <row r="150" spans="1:12" s="26" customFormat="1" ht="57" customHeight="1">
      <c r="A150" s="102">
        <v>144</v>
      </c>
      <c r="B150" s="9">
        <v>45065329</v>
      </c>
      <c r="C150" s="28" t="s">
        <v>212</v>
      </c>
      <c r="D150" s="29" t="s">
        <v>1219</v>
      </c>
      <c r="E150" s="7"/>
      <c r="F150" s="9"/>
      <c r="G150" s="7"/>
      <c r="H150" s="7"/>
      <c r="I150" s="37">
        <v>21963.99</v>
      </c>
      <c r="J150" s="7" t="s">
        <v>1220</v>
      </c>
      <c r="K150" s="86"/>
      <c r="L150" s="64"/>
    </row>
    <row r="151" spans="1:12" s="26" customFormat="1" ht="57" customHeight="1">
      <c r="A151" s="102">
        <v>145</v>
      </c>
      <c r="B151" s="9">
        <v>45065381</v>
      </c>
      <c r="C151" s="9" t="s">
        <v>212</v>
      </c>
      <c r="D151" s="7" t="s">
        <v>1302</v>
      </c>
      <c r="E151" s="7"/>
      <c r="F151" s="9"/>
      <c r="G151" s="7"/>
      <c r="H151" s="7"/>
      <c r="I151" s="37">
        <v>164275</v>
      </c>
      <c r="J151" s="7" t="s">
        <v>749</v>
      </c>
      <c r="K151" s="86"/>
      <c r="L151" s="64"/>
    </row>
    <row r="152" spans="1:12" s="26" customFormat="1" ht="57" customHeight="1">
      <c r="A152" s="102">
        <v>146</v>
      </c>
      <c r="B152" s="28">
        <v>45065570</v>
      </c>
      <c r="C152" s="9" t="s">
        <v>212</v>
      </c>
      <c r="D152" s="7" t="s">
        <v>926</v>
      </c>
      <c r="E152" s="9"/>
      <c r="F152" s="9"/>
      <c r="G152" s="9"/>
      <c r="H152" s="7"/>
      <c r="I152" s="10">
        <v>45130.49</v>
      </c>
      <c r="J152" s="7" t="s">
        <v>927</v>
      </c>
      <c r="K152" s="86" t="s">
        <v>25</v>
      </c>
      <c r="L152" s="64"/>
    </row>
    <row r="153" spans="1:12" s="26" customFormat="1" ht="57" customHeight="1">
      <c r="A153" s="102">
        <v>147</v>
      </c>
      <c r="B153" s="9">
        <v>45065620</v>
      </c>
      <c r="C153" s="9" t="s">
        <v>212</v>
      </c>
      <c r="D153" s="7" t="s">
        <v>883</v>
      </c>
      <c r="E153" s="9" t="s">
        <v>0</v>
      </c>
      <c r="F153" s="9"/>
      <c r="G153" s="9"/>
      <c r="H153" s="7"/>
      <c r="I153" s="10">
        <v>17411.14</v>
      </c>
      <c r="J153" s="7" t="s">
        <v>884</v>
      </c>
      <c r="K153" s="86"/>
      <c r="L153" s="64"/>
    </row>
    <row r="154" spans="1:12" s="26" customFormat="1" ht="57" customHeight="1">
      <c r="A154" s="102">
        <v>148</v>
      </c>
      <c r="B154" s="9">
        <v>45065774</v>
      </c>
      <c r="C154" s="28" t="s">
        <v>212</v>
      </c>
      <c r="D154" s="29" t="s">
        <v>1251</v>
      </c>
      <c r="E154" s="7"/>
      <c r="F154" s="9"/>
      <c r="G154" s="7"/>
      <c r="H154" s="7"/>
      <c r="I154" s="37">
        <v>46440.2</v>
      </c>
      <c r="J154" s="7" t="s">
        <v>1252</v>
      </c>
      <c r="K154" s="86" t="s">
        <v>53</v>
      </c>
      <c r="L154" s="64"/>
    </row>
    <row r="155" spans="1:12" s="26" customFormat="1" ht="57" customHeight="1">
      <c r="A155" s="102">
        <v>149</v>
      </c>
      <c r="B155" s="28">
        <v>45064820</v>
      </c>
      <c r="C155" s="9" t="s">
        <v>212</v>
      </c>
      <c r="D155" s="29" t="s">
        <v>748</v>
      </c>
      <c r="E155" s="28"/>
      <c r="F155" s="28"/>
      <c r="G155" s="28"/>
      <c r="H155" s="29"/>
      <c r="I155" s="30">
        <v>29700</v>
      </c>
      <c r="J155" s="29" t="s">
        <v>749</v>
      </c>
      <c r="K155" s="91"/>
      <c r="L155" s="82"/>
    </row>
    <row r="156" spans="1:12" s="26" customFormat="1" ht="57" customHeight="1">
      <c r="A156" s="102">
        <v>150</v>
      </c>
      <c r="B156" s="9">
        <v>45065342</v>
      </c>
      <c r="C156" s="9" t="s">
        <v>212</v>
      </c>
      <c r="D156" s="7" t="s">
        <v>298</v>
      </c>
      <c r="E156" s="9"/>
      <c r="F156" s="9"/>
      <c r="G156" s="9"/>
      <c r="H156" s="7"/>
      <c r="I156" s="10">
        <v>10176</v>
      </c>
      <c r="J156" s="7" t="s">
        <v>299</v>
      </c>
      <c r="K156" s="86"/>
      <c r="L156" s="64"/>
    </row>
    <row r="157" spans="1:12" s="26" customFormat="1" ht="57" customHeight="1">
      <c r="A157" s="102">
        <v>151</v>
      </c>
      <c r="B157" s="9">
        <v>45065503</v>
      </c>
      <c r="C157" s="9" t="s">
        <v>212</v>
      </c>
      <c r="D157" s="7" t="s">
        <v>300</v>
      </c>
      <c r="E157" s="9"/>
      <c r="F157" s="9"/>
      <c r="G157" s="9"/>
      <c r="H157" s="7"/>
      <c r="I157" s="10">
        <v>12211.2</v>
      </c>
      <c r="J157" s="7" t="s">
        <v>301</v>
      </c>
      <c r="K157" s="86"/>
      <c r="L157" s="64"/>
    </row>
    <row r="158" spans="1:12" s="26" customFormat="1" ht="57" customHeight="1">
      <c r="A158" s="102">
        <v>152</v>
      </c>
      <c r="B158" s="9">
        <v>45064923</v>
      </c>
      <c r="C158" s="9" t="s">
        <v>9</v>
      </c>
      <c r="D158" s="29" t="s">
        <v>81</v>
      </c>
      <c r="E158" s="9"/>
      <c r="F158" s="9"/>
      <c r="G158" s="9"/>
      <c r="H158" s="7"/>
      <c r="I158" s="10">
        <v>246372.67</v>
      </c>
      <c r="J158" s="7" t="s">
        <v>82</v>
      </c>
      <c r="K158" s="86"/>
      <c r="L158" s="64"/>
    </row>
    <row r="159" spans="1:12" s="26" customFormat="1" ht="57" customHeight="1">
      <c r="A159" s="102">
        <v>153</v>
      </c>
      <c r="B159" s="9">
        <v>45064918</v>
      </c>
      <c r="C159" s="9" t="s">
        <v>9</v>
      </c>
      <c r="D159" s="7" t="s">
        <v>502</v>
      </c>
      <c r="E159" s="9"/>
      <c r="F159" s="9"/>
      <c r="G159" s="9"/>
      <c r="H159" s="7"/>
      <c r="I159" s="10">
        <v>140608.58</v>
      </c>
      <c r="J159" s="7" t="s">
        <v>503</v>
      </c>
      <c r="K159" s="86"/>
      <c r="L159" s="64"/>
    </row>
    <row r="160" spans="1:12" s="26" customFormat="1" ht="57" customHeight="1">
      <c r="A160" s="102">
        <v>154</v>
      </c>
      <c r="B160" s="9">
        <v>45060916</v>
      </c>
      <c r="C160" s="9" t="s">
        <v>9</v>
      </c>
      <c r="D160" s="7" t="s">
        <v>564</v>
      </c>
      <c r="E160" s="9"/>
      <c r="F160" s="9"/>
      <c r="G160" s="9"/>
      <c r="H160" s="7"/>
      <c r="I160" s="10">
        <v>16856</v>
      </c>
      <c r="J160" s="7" t="s">
        <v>551</v>
      </c>
      <c r="K160" s="86"/>
      <c r="L160" s="64"/>
    </row>
    <row r="161" spans="1:12" s="26" customFormat="1" ht="57" customHeight="1">
      <c r="A161" s="102">
        <v>155</v>
      </c>
      <c r="B161" s="9">
        <v>45061368</v>
      </c>
      <c r="C161" s="9" t="s">
        <v>9</v>
      </c>
      <c r="D161" s="7" t="s">
        <v>327</v>
      </c>
      <c r="E161" s="9"/>
      <c r="F161" s="9"/>
      <c r="G161" s="9"/>
      <c r="H161" s="7"/>
      <c r="I161" s="10">
        <v>11093</v>
      </c>
      <c r="J161" s="7" t="s">
        <v>328</v>
      </c>
      <c r="K161" s="86"/>
      <c r="L161" s="64"/>
    </row>
    <row r="162" spans="1:12" s="26" customFormat="1" ht="57" customHeight="1">
      <c r="A162" s="102">
        <v>156</v>
      </c>
      <c r="B162" s="9">
        <v>45065053</v>
      </c>
      <c r="C162" s="9" t="s">
        <v>9</v>
      </c>
      <c r="D162" s="7" t="s">
        <v>427</v>
      </c>
      <c r="E162" s="9"/>
      <c r="F162" s="9"/>
      <c r="G162" s="9"/>
      <c r="H162" s="7"/>
      <c r="I162" s="10">
        <v>10557</v>
      </c>
      <c r="J162" s="7" t="s">
        <v>380</v>
      </c>
      <c r="K162" s="86"/>
      <c r="L162" s="64"/>
    </row>
    <row r="163" spans="1:12" s="26" customFormat="1" ht="57" customHeight="1">
      <c r="A163" s="102">
        <v>157</v>
      </c>
      <c r="B163" s="9">
        <v>45064235</v>
      </c>
      <c r="C163" s="9" t="s">
        <v>9</v>
      </c>
      <c r="D163" s="7" t="s">
        <v>1485</v>
      </c>
      <c r="E163" s="9"/>
      <c r="F163" s="9"/>
      <c r="G163" s="9"/>
      <c r="H163" s="7"/>
      <c r="I163" s="10">
        <v>253636</v>
      </c>
      <c r="J163" s="7" t="s">
        <v>547</v>
      </c>
      <c r="K163" s="86"/>
      <c r="L163" s="64"/>
    </row>
    <row r="164" spans="1:12" s="26" customFormat="1" ht="57" customHeight="1">
      <c r="A164" s="102">
        <v>158</v>
      </c>
      <c r="B164" s="9">
        <v>45065070</v>
      </c>
      <c r="C164" s="9" t="s">
        <v>9</v>
      </c>
      <c r="D164" s="7" t="s">
        <v>543</v>
      </c>
      <c r="E164" s="9"/>
      <c r="F164" s="9"/>
      <c r="G164" s="9"/>
      <c r="H164" s="7"/>
      <c r="I164" s="10">
        <v>45672.04</v>
      </c>
      <c r="J164" s="7" t="s">
        <v>394</v>
      </c>
      <c r="K164" s="103" t="s">
        <v>53</v>
      </c>
      <c r="L164" s="64"/>
    </row>
    <row r="165" spans="1:12" s="26" customFormat="1" ht="57" customHeight="1">
      <c r="A165" s="102">
        <v>159</v>
      </c>
      <c r="B165" s="9">
        <v>45065080</v>
      </c>
      <c r="C165" s="9" t="s">
        <v>9</v>
      </c>
      <c r="D165" s="7" t="s">
        <v>106</v>
      </c>
      <c r="E165" s="9"/>
      <c r="F165" s="9"/>
      <c r="G165" s="9"/>
      <c r="H165" s="7"/>
      <c r="I165" s="10">
        <v>25974</v>
      </c>
      <c r="J165" s="29" t="s">
        <v>107</v>
      </c>
      <c r="K165" s="86" t="s">
        <v>25</v>
      </c>
      <c r="L165" s="64"/>
    </row>
    <row r="166" spans="1:12" s="26" customFormat="1" ht="57" customHeight="1">
      <c r="A166" s="102">
        <v>160</v>
      </c>
      <c r="B166" s="9">
        <v>45065088</v>
      </c>
      <c r="C166" s="9" t="s">
        <v>9</v>
      </c>
      <c r="D166" s="7" t="s">
        <v>428</v>
      </c>
      <c r="E166" s="9"/>
      <c r="F166" s="9"/>
      <c r="G166" s="9"/>
      <c r="H166" s="7"/>
      <c r="I166" s="10">
        <v>57221.76</v>
      </c>
      <c r="J166" s="7" t="s">
        <v>429</v>
      </c>
      <c r="K166" s="86"/>
      <c r="L166" s="64"/>
    </row>
    <row r="167" spans="1:12" s="26" customFormat="1" ht="57" customHeight="1">
      <c r="A167" s="102">
        <v>161</v>
      </c>
      <c r="B167" s="9">
        <v>45065089</v>
      </c>
      <c r="C167" s="9" t="s">
        <v>9</v>
      </c>
      <c r="D167" s="7" t="s">
        <v>428</v>
      </c>
      <c r="E167" s="9"/>
      <c r="F167" s="9"/>
      <c r="G167" s="9"/>
      <c r="H167" s="7"/>
      <c r="I167" s="10">
        <v>21019.06</v>
      </c>
      <c r="J167" s="7" t="s">
        <v>430</v>
      </c>
      <c r="K167" s="86"/>
      <c r="L167" s="64"/>
    </row>
    <row r="168" spans="1:12" s="26" customFormat="1" ht="57" customHeight="1">
      <c r="A168" s="102">
        <v>162</v>
      </c>
      <c r="B168" s="9">
        <v>45065082</v>
      </c>
      <c r="C168" s="9" t="s">
        <v>9</v>
      </c>
      <c r="D168" s="7" t="s">
        <v>544</v>
      </c>
      <c r="E168" s="9"/>
      <c r="F168" s="9"/>
      <c r="G168" s="9"/>
      <c r="H168" s="7"/>
      <c r="I168" s="10">
        <v>169727.4</v>
      </c>
      <c r="J168" s="7" t="s">
        <v>545</v>
      </c>
      <c r="K168" s="86"/>
      <c r="L168" s="64"/>
    </row>
    <row r="169" spans="1:12" s="26" customFormat="1" ht="57" customHeight="1">
      <c r="A169" s="102">
        <v>163</v>
      </c>
      <c r="B169" s="9">
        <v>45065126</v>
      </c>
      <c r="C169" s="9" t="s">
        <v>9</v>
      </c>
      <c r="D169" s="7" t="s">
        <v>319</v>
      </c>
      <c r="E169" s="9"/>
      <c r="F169" s="9"/>
      <c r="G169" s="9"/>
      <c r="H169" s="7"/>
      <c r="I169" s="10">
        <v>232045.52</v>
      </c>
      <c r="J169" s="7" t="s">
        <v>320</v>
      </c>
      <c r="K169" s="86"/>
      <c r="L169" s="64"/>
    </row>
    <row r="170" spans="1:12" s="26" customFormat="1" ht="57" customHeight="1">
      <c r="A170" s="102">
        <v>164</v>
      </c>
      <c r="B170" s="9">
        <v>45065169</v>
      </c>
      <c r="C170" s="9" t="s">
        <v>9</v>
      </c>
      <c r="D170" s="29" t="s">
        <v>93</v>
      </c>
      <c r="E170" s="9"/>
      <c r="F170" s="9"/>
      <c r="G170" s="9"/>
      <c r="H170" s="7"/>
      <c r="I170" s="10">
        <v>83700</v>
      </c>
      <c r="J170" s="7" t="s">
        <v>94</v>
      </c>
      <c r="K170" s="86"/>
      <c r="L170" s="64"/>
    </row>
    <row r="171" spans="1:12" s="26" customFormat="1" ht="57" customHeight="1">
      <c r="A171" s="102">
        <v>165</v>
      </c>
      <c r="B171" s="9">
        <v>45065185</v>
      </c>
      <c r="C171" s="9" t="s">
        <v>9</v>
      </c>
      <c r="D171" s="7" t="s">
        <v>113</v>
      </c>
      <c r="E171" s="9"/>
      <c r="F171" s="9"/>
      <c r="G171" s="9"/>
      <c r="H171" s="7"/>
      <c r="I171" s="10">
        <v>21810.67</v>
      </c>
      <c r="J171" s="7" t="s">
        <v>114</v>
      </c>
      <c r="K171" s="86"/>
      <c r="L171" s="64"/>
    </row>
    <row r="172" spans="1:12" s="26" customFormat="1" ht="57" customHeight="1">
      <c r="A172" s="102">
        <v>166</v>
      </c>
      <c r="B172" s="9">
        <v>45065193</v>
      </c>
      <c r="C172" s="9" t="s">
        <v>9</v>
      </c>
      <c r="D172" s="7" t="s">
        <v>115</v>
      </c>
      <c r="E172" s="9"/>
      <c r="F172" s="9"/>
      <c r="G172" s="9"/>
      <c r="H172" s="7"/>
      <c r="I172" s="10">
        <v>12428.99</v>
      </c>
      <c r="J172" s="29" t="s">
        <v>107</v>
      </c>
      <c r="K172" s="86" t="s">
        <v>25</v>
      </c>
      <c r="L172" s="64"/>
    </row>
    <row r="173" spans="1:12" s="26" customFormat="1" ht="57" customHeight="1">
      <c r="A173" s="102">
        <v>167</v>
      </c>
      <c r="B173" s="9" t="s">
        <v>74</v>
      </c>
      <c r="C173" s="9" t="s">
        <v>9</v>
      </c>
      <c r="D173" s="7" t="s">
        <v>339</v>
      </c>
      <c r="E173" s="9"/>
      <c r="F173" s="9"/>
      <c r="G173" s="9"/>
      <c r="H173" s="7"/>
      <c r="I173" s="10">
        <v>200000</v>
      </c>
      <c r="J173" s="7" t="s">
        <v>1478</v>
      </c>
      <c r="K173" s="86"/>
      <c r="L173" s="64"/>
    </row>
    <row r="174" spans="1:12" s="26" customFormat="1" ht="57" customHeight="1">
      <c r="A174" s="102">
        <v>168</v>
      </c>
      <c r="B174" s="9">
        <v>45065248</v>
      </c>
      <c r="C174" s="9" t="s">
        <v>9</v>
      </c>
      <c r="D174" s="7" t="s">
        <v>116</v>
      </c>
      <c r="E174" s="9"/>
      <c r="F174" s="9"/>
      <c r="G174" s="9"/>
      <c r="H174" s="7"/>
      <c r="I174" s="10">
        <v>31223.88</v>
      </c>
      <c r="J174" s="7" t="s">
        <v>117</v>
      </c>
      <c r="K174" s="86"/>
      <c r="L174" s="64"/>
    </row>
    <row r="175" spans="1:12" s="26" customFormat="1" ht="57" customHeight="1">
      <c r="A175" s="102">
        <v>169</v>
      </c>
      <c r="B175" s="9">
        <v>45065337</v>
      </c>
      <c r="C175" s="9" t="s">
        <v>9</v>
      </c>
      <c r="D175" s="7" t="s">
        <v>546</v>
      </c>
      <c r="E175" s="9"/>
      <c r="F175" s="9"/>
      <c r="G175" s="9"/>
      <c r="H175" s="7"/>
      <c r="I175" s="10">
        <v>124826.4</v>
      </c>
      <c r="J175" s="7" t="s">
        <v>547</v>
      </c>
      <c r="K175" s="86"/>
      <c r="L175" s="64"/>
    </row>
    <row r="176" spans="1:12" s="26" customFormat="1" ht="57" customHeight="1">
      <c r="A176" s="102">
        <v>170</v>
      </c>
      <c r="B176" s="9">
        <v>45065364</v>
      </c>
      <c r="C176" s="9" t="s">
        <v>9</v>
      </c>
      <c r="D176" s="7" t="s">
        <v>548</v>
      </c>
      <c r="E176" s="9"/>
      <c r="F176" s="9"/>
      <c r="G176" s="9"/>
      <c r="H176" s="7"/>
      <c r="I176" s="10">
        <v>20585.88</v>
      </c>
      <c r="J176" s="7" t="s">
        <v>549</v>
      </c>
      <c r="K176" s="86"/>
      <c r="L176" s="64"/>
    </row>
    <row r="177" spans="1:12" s="26" customFormat="1" ht="57" customHeight="1">
      <c r="A177" s="102">
        <v>171</v>
      </c>
      <c r="B177" s="9">
        <v>45065382</v>
      </c>
      <c r="C177" s="9" t="s">
        <v>9</v>
      </c>
      <c r="D177" s="29" t="s">
        <v>95</v>
      </c>
      <c r="E177" s="9"/>
      <c r="F177" s="9"/>
      <c r="G177" s="9"/>
      <c r="H177" s="7"/>
      <c r="I177" s="10">
        <v>308182.93</v>
      </c>
      <c r="J177" s="7" t="s">
        <v>96</v>
      </c>
      <c r="K177" s="86"/>
      <c r="L177" s="64"/>
    </row>
    <row r="178" spans="1:12" s="26" customFormat="1" ht="57" customHeight="1">
      <c r="A178" s="102">
        <v>172</v>
      </c>
      <c r="B178" s="9">
        <v>45065435</v>
      </c>
      <c r="C178" s="9" t="s">
        <v>9</v>
      </c>
      <c r="D178" s="7" t="s">
        <v>550</v>
      </c>
      <c r="E178" s="9"/>
      <c r="F178" s="9"/>
      <c r="G178" s="9"/>
      <c r="H178" s="7"/>
      <c r="I178" s="10">
        <v>1033408</v>
      </c>
      <c r="J178" s="7" t="s">
        <v>551</v>
      </c>
      <c r="K178" s="86"/>
      <c r="L178" s="64"/>
    </row>
    <row r="179" spans="1:12" s="26" customFormat="1" ht="57" customHeight="1">
      <c r="A179" s="102">
        <v>173</v>
      </c>
      <c r="B179" s="9">
        <v>45065458</v>
      </c>
      <c r="C179" s="9" t="s">
        <v>9</v>
      </c>
      <c r="D179" s="7" t="s">
        <v>119</v>
      </c>
      <c r="E179" s="9"/>
      <c r="F179" s="9"/>
      <c r="G179" s="9"/>
      <c r="H179" s="7"/>
      <c r="I179" s="10">
        <v>47375.87</v>
      </c>
      <c r="J179" s="7" t="s">
        <v>120</v>
      </c>
      <c r="K179" s="86"/>
      <c r="L179" s="64"/>
    </row>
    <row r="180" spans="1:12" s="26" customFormat="1" ht="57" customHeight="1">
      <c r="A180" s="102">
        <v>174</v>
      </c>
      <c r="B180" s="9">
        <v>45065449</v>
      </c>
      <c r="C180" s="9" t="s">
        <v>9</v>
      </c>
      <c r="D180" s="7" t="s">
        <v>552</v>
      </c>
      <c r="E180" s="9"/>
      <c r="F180" s="9"/>
      <c r="G180" s="9"/>
      <c r="H180" s="7"/>
      <c r="I180" s="10">
        <v>10683.17</v>
      </c>
      <c r="J180" s="7" t="s">
        <v>394</v>
      </c>
      <c r="K180" s="86" t="s">
        <v>53</v>
      </c>
      <c r="L180" s="64"/>
    </row>
    <row r="181" spans="1:12" s="26" customFormat="1" ht="57" customHeight="1">
      <c r="A181" s="102">
        <v>175</v>
      </c>
      <c r="B181" s="9">
        <v>45065499</v>
      </c>
      <c r="C181" s="9" t="s">
        <v>9</v>
      </c>
      <c r="D181" s="7" t="s">
        <v>321</v>
      </c>
      <c r="E181" s="9"/>
      <c r="F181" s="9"/>
      <c r="G181" s="9"/>
      <c r="H181" s="7"/>
      <c r="I181" s="10">
        <v>11705.66</v>
      </c>
      <c r="J181" s="7" t="s">
        <v>322</v>
      </c>
      <c r="K181" s="86"/>
      <c r="L181" s="64"/>
    </row>
    <row r="182" spans="1:12" s="26" customFormat="1" ht="57" customHeight="1">
      <c r="A182" s="102">
        <v>176</v>
      </c>
      <c r="B182" s="9">
        <v>45065508</v>
      </c>
      <c r="C182" s="9" t="s">
        <v>9</v>
      </c>
      <c r="D182" s="7" t="s">
        <v>121</v>
      </c>
      <c r="E182" s="9"/>
      <c r="F182" s="9"/>
      <c r="G182" s="9"/>
      <c r="H182" s="7"/>
      <c r="I182" s="10">
        <v>29785.32</v>
      </c>
      <c r="J182" s="7" t="s">
        <v>122</v>
      </c>
      <c r="K182" s="86"/>
      <c r="L182" s="64"/>
    </row>
    <row r="183" spans="1:12" s="26" customFormat="1" ht="57" customHeight="1">
      <c r="A183" s="102">
        <v>177</v>
      </c>
      <c r="B183" s="9">
        <v>45065531</v>
      </c>
      <c r="C183" s="9" t="s">
        <v>9</v>
      </c>
      <c r="D183" s="7" t="s">
        <v>323</v>
      </c>
      <c r="E183" s="9"/>
      <c r="F183" s="9"/>
      <c r="G183" s="9"/>
      <c r="H183" s="7"/>
      <c r="I183" s="10">
        <v>577769.88</v>
      </c>
      <c r="J183" s="7" t="s">
        <v>324</v>
      </c>
      <c r="K183" s="86"/>
      <c r="L183" s="64"/>
    </row>
    <row r="184" spans="1:12" s="26" customFormat="1" ht="57" customHeight="1">
      <c r="A184" s="102">
        <v>178</v>
      </c>
      <c r="B184" s="9">
        <v>45065529</v>
      </c>
      <c r="C184" s="9" t="s">
        <v>9</v>
      </c>
      <c r="D184" s="7" t="s">
        <v>869</v>
      </c>
      <c r="E184" s="9" t="s">
        <v>15</v>
      </c>
      <c r="F184" s="9"/>
      <c r="G184" s="9"/>
      <c r="H184" s="7"/>
      <c r="I184" s="10">
        <v>242935.68</v>
      </c>
      <c r="J184" s="7" t="s">
        <v>227</v>
      </c>
      <c r="K184" s="86"/>
      <c r="L184" s="64"/>
    </row>
    <row r="185" spans="1:12" s="26" customFormat="1" ht="57" customHeight="1">
      <c r="A185" s="102">
        <v>179</v>
      </c>
      <c r="B185" s="9">
        <v>45065532</v>
      </c>
      <c r="C185" s="9" t="s">
        <v>9</v>
      </c>
      <c r="D185" s="7" t="s">
        <v>870</v>
      </c>
      <c r="E185" s="9" t="s">
        <v>15</v>
      </c>
      <c r="F185" s="9"/>
      <c r="G185" s="9"/>
      <c r="H185" s="7"/>
      <c r="I185" s="10">
        <v>242302.08</v>
      </c>
      <c r="J185" s="7" t="s">
        <v>227</v>
      </c>
      <c r="K185" s="86"/>
      <c r="L185" s="64"/>
    </row>
    <row r="186" spans="1:12" s="26" customFormat="1" ht="57" customHeight="1">
      <c r="A186" s="102">
        <v>180</v>
      </c>
      <c r="B186" s="9">
        <v>45064130</v>
      </c>
      <c r="C186" s="9" t="s">
        <v>9</v>
      </c>
      <c r="D186" s="7" t="s">
        <v>561</v>
      </c>
      <c r="E186" s="9"/>
      <c r="F186" s="9"/>
      <c r="G186" s="9"/>
      <c r="H186" s="7"/>
      <c r="I186" s="10">
        <v>32484</v>
      </c>
      <c r="J186" s="7" t="s">
        <v>545</v>
      </c>
      <c r="K186" s="86"/>
      <c r="L186" s="64"/>
    </row>
    <row r="187" spans="1:12" s="26" customFormat="1" ht="57" customHeight="1">
      <c r="A187" s="102">
        <v>181</v>
      </c>
      <c r="B187" s="9">
        <v>45065615</v>
      </c>
      <c r="C187" s="9" t="s">
        <v>9</v>
      </c>
      <c r="D187" s="7" t="s">
        <v>325</v>
      </c>
      <c r="E187" s="9"/>
      <c r="F187" s="9"/>
      <c r="G187" s="9"/>
      <c r="H187" s="7"/>
      <c r="I187" s="10">
        <v>93965.18</v>
      </c>
      <c r="J187" s="7" t="s">
        <v>326</v>
      </c>
      <c r="K187" s="86"/>
      <c r="L187" s="64"/>
    </row>
    <row r="188" spans="1:12" s="26" customFormat="1" ht="57" customHeight="1">
      <c r="A188" s="102">
        <v>182</v>
      </c>
      <c r="B188" s="9">
        <v>45065635</v>
      </c>
      <c r="C188" s="9" t="s">
        <v>9</v>
      </c>
      <c r="D188" s="7" t="s">
        <v>431</v>
      </c>
      <c r="E188" s="9"/>
      <c r="F188" s="9"/>
      <c r="G188" s="9"/>
      <c r="H188" s="7"/>
      <c r="I188" s="10">
        <v>10535.4</v>
      </c>
      <c r="J188" s="7" t="s">
        <v>380</v>
      </c>
      <c r="K188" s="86"/>
      <c r="L188" s="64"/>
    </row>
    <row r="189" spans="1:12" s="26" customFormat="1" ht="57" customHeight="1">
      <c r="A189" s="102">
        <v>183</v>
      </c>
      <c r="B189" s="9">
        <v>45065688</v>
      </c>
      <c r="C189" s="9" t="s">
        <v>9</v>
      </c>
      <c r="D189" s="7" t="s">
        <v>127</v>
      </c>
      <c r="E189" s="9"/>
      <c r="F189" s="9"/>
      <c r="G189" s="9"/>
      <c r="H189" s="7"/>
      <c r="I189" s="10">
        <v>12470.68</v>
      </c>
      <c r="J189" s="7" t="s">
        <v>128</v>
      </c>
      <c r="K189" s="86"/>
      <c r="L189" s="64"/>
    </row>
    <row r="190" spans="1:12" s="26" customFormat="1" ht="57" customHeight="1">
      <c r="A190" s="102">
        <v>184</v>
      </c>
      <c r="B190" s="9">
        <v>45065719</v>
      </c>
      <c r="C190" s="9" t="s">
        <v>9</v>
      </c>
      <c r="D190" s="7" t="s">
        <v>307</v>
      </c>
      <c r="E190" s="9"/>
      <c r="F190" s="9"/>
      <c r="G190" s="9"/>
      <c r="H190" s="7"/>
      <c r="I190" s="10">
        <v>73267.2</v>
      </c>
      <c r="J190" s="7" t="s">
        <v>306</v>
      </c>
      <c r="K190" s="86"/>
      <c r="L190" s="64"/>
    </row>
    <row r="191" spans="1:12" s="26" customFormat="1" ht="57" customHeight="1">
      <c r="A191" s="102">
        <v>185</v>
      </c>
      <c r="B191" s="9">
        <v>45065720</v>
      </c>
      <c r="C191" s="9" t="s">
        <v>9</v>
      </c>
      <c r="D191" s="7" t="s">
        <v>307</v>
      </c>
      <c r="E191" s="9"/>
      <c r="F191" s="9"/>
      <c r="G191" s="9"/>
      <c r="H191" s="7"/>
      <c r="I191" s="10">
        <v>254400.08</v>
      </c>
      <c r="J191" s="7" t="s">
        <v>308</v>
      </c>
      <c r="K191" s="86"/>
      <c r="L191" s="64"/>
    </row>
    <row r="192" spans="1:12" s="26" customFormat="1" ht="57" customHeight="1">
      <c r="A192" s="102">
        <v>186</v>
      </c>
      <c r="B192" s="9">
        <v>45065721</v>
      </c>
      <c r="C192" s="9" t="s">
        <v>9</v>
      </c>
      <c r="D192" s="7" t="s">
        <v>307</v>
      </c>
      <c r="E192" s="9"/>
      <c r="F192" s="9"/>
      <c r="G192" s="9"/>
      <c r="H192" s="7"/>
      <c r="I192" s="10">
        <v>24422.4</v>
      </c>
      <c r="J192" s="7" t="s">
        <v>309</v>
      </c>
      <c r="K192" s="86"/>
      <c r="L192" s="64"/>
    </row>
    <row r="193" spans="1:12" s="26" customFormat="1" ht="57" customHeight="1">
      <c r="A193" s="102">
        <v>187</v>
      </c>
      <c r="B193" s="9">
        <v>45065722</v>
      </c>
      <c r="C193" s="9" t="s">
        <v>9</v>
      </c>
      <c r="D193" s="7" t="s">
        <v>307</v>
      </c>
      <c r="E193" s="9"/>
      <c r="F193" s="9"/>
      <c r="G193" s="9"/>
      <c r="H193" s="7"/>
      <c r="I193" s="10">
        <v>101760.08</v>
      </c>
      <c r="J193" s="7" t="s">
        <v>310</v>
      </c>
      <c r="K193" s="86"/>
      <c r="L193" s="64"/>
    </row>
    <row r="194" spans="1:12" s="26" customFormat="1" ht="57" customHeight="1">
      <c r="A194" s="102">
        <v>188</v>
      </c>
      <c r="B194" s="9">
        <v>45065723</v>
      </c>
      <c r="C194" s="9" t="s">
        <v>9</v>
      </c>
      <c r="D194" s="7" t="s">
        <v>307</v>
      </c>
      <c r="E194" s="9"/>
      <c r="F194" s="9"/>
      <c r="G194" s="9"/>
      <c r="H194" s="7"/>
      <c r="I194" s="10">
        <v>610560</v>
      </c>
      <c r="J194" s="7" t="s">
        <v>311</v>
      </c>
      <c r="K194" s="86"/>
      <c r="L194" s="64"/>
    </row>
    <row r="195" spans="1:12" s="26" customFormat="1" ht="57" customHeight="1">
      <c r="A195" s="102">
        <v>189</v>
      </c>
      <c r="B195" s="9">
        <v>45065726</v>
      </c>
      <c r="C195" s="9" t="s">
        <v>9</v>
      </c>
      <c r="D195" s="7" t="s">
        <v>129</v>
      </c>
      <c r="E195" s="9"/>
      <c r="F195" s="9"/>
      <c r="G195" s="9"/>
      <c r="H195" s="7"/>
      <c r="I195" s="10">
        <v>32285.81</v>
      </c>
      <c r="J195" s="7" t="s">
        <v>130</v>
      </c>
      <c r="K195" s="86"/>
      <c r="L195" s="64"/>
    </row>
    <row r="196" spans="1:12" s="26" customFormat="1" ht="57" customHeight="1">
      <c r="A196" s="102">
        <v>190</v>
      </c>
      <c r="B196" s="9">
        <v>45065737</v>
      </c>
      <c r="C196" s="9" t="s">
        <v>9</v>
      </c>
      <c r="D196" s="7" t="s">
        <v>556</v>
      </c>
      <c r="E196" s="9"/>
      <c r="F196" s="9"/>
      <c r="G196" s="9"/>
      <c r="H196" s="7"/>
      <c r="I196" s="10">
        <v>369421.56</v>
      </c>
      <c r="J196" s="7" t="s">
        <v>337</v>
      </c>
      <c r="K196" s="86"/>
      <c r="L196" s="64"/>
    </row>
    <row r="197" spans="1:12" s="26" customFormat="1" ht="57" customHeight="1">
      <c r="A197" s="102">
        <v>191</v>
      </c>
      <c r="B197" s="9">
        <v>45064988</v>
      </c>
      <c r="C197" s="9" t="s">
        <v>9</v>
      </c>
      <c r="D197" s="7" t="s">
        <v>508</v>
      </c>
      <c r="E197" s="9"/>
      <c r="F197" s="9"/>
      <c r="G197" s="9"/>
      <c r="H197" s="7"/>
      <c r="I197" s="10">
        <v>341479</v>
      </c>
      <c r="J197" s="7" t="s">
        <v>509</v>
      </c>
      <c r="K197" s="86"/>
      <c r="L197" s="64"/>
    </row>
    <row r="198" spans="1:12" s="26" customFormat="1" ht="57" customHeight="1">
      <c r="A198" s="102">
        <v>192</v>
      </c>
      <c r="B198" s="9">
        <v>45065004</v>
      </c>
      <c r="C198" s="9" t="s">
        <v>9</v>
      </c>
      <c r="D198" s="7" t="s">
        <v>510</v>
      </c>
      <c r="E198" s="9"/>
      <c r="F198" s="9"/>
      <c r="G198" s="9"/>
      <c r="H198" s="7"/>
      <c r="I198" s="10">
        <v>30219.54</v>
      </c>
      <c r="J198" s="7" t="s">
        <v>509</v>
      </c>
      <c r="K198" s="86"/>
      <c r="L198" s="64"/>
    </row>
    <row r="199" spans="1:12" s="26" customFormat="1" ht="57" customHeight="1">
      <c r="A199" s="102">
        <v>193</v>
      </c>
      <c r="B199" s="9">
        <v>45065005</v>
      </c>
      <c r="C199" s="9" t="s">
        <v>9</v>
      </c>
      <c r="D199" s="7" t="s">
        <v>510</v>
      </c>
      <c r="E199" s="9"/>
      <c r="F199" s="9"/>
      <c r="G199" s="9"/>
      <c r="H199" s="7"/>
      <c r="I199" s="10">
        <v>63875.25</v>
      </c>
      <c r="J199" s="7" t="s">
        <v>511</v>
      </c>
      <c r="K199" s="86"/>
      <c r="L199" s="64"/>
    </row>
    <row r="200" spans="1:12" s="26" customFormat="1" ht="57" customHeight="1">
      <c r="A200" s="102">
        <v>194</v>
      </c>
      <c r="B200" s="9">
        <v>45065104</v>
      </c>
      <c r="C200" s="9" t="s">
        <v>9</v>
      </c>
      <c r="D200" s="7" t="s">
        <v>515</v>
      </c>
      <c r="E200" s="9"/>
      <c r="F200" s="9"/>
      <c r="G200" s="9"/>
      <c r="H200" s="7"/>
      <c r="I200" s="10">
        <v>123297.72</v>
      </c>
      <c r="J200" s="7" t="s">
        <v>516</v>
      </c>
      <c r="K200" s="86"/>
      <c r="L200" s="64"/>
    </row>
    <row r="201" spans="1:12" s="26" customFormat="1" ht="57" customHeight="1">
      <c r="A201" s="102">
        <v>195</v>
      </c>
      <c r="B201" s="9">
        <v>45065236</v>
      </c>
      <c r="C201" s="9" t="s">
        <v>9</v>
      </c>
      <c r="D201" s="7" t="s">
        <v>1151</v>
      </c>
      <c r="E201" s="7"/>
      <c r="F201" s="9"/>
      <c r="G201" s="7"/>
      <c r="H201" s="7"/>
      <c r="I201" s="37">
        <v>130354.04</v>
      </c>
      <c r="J201" s="7" t="s">
        <v>1152</v>
      </c>
      <c r="K201" s="86"/>
      <c r="L201" s="64"/>
    </row>
    <row r="202" spans="1:12" s="26" customFormat="1" ht="57" customHeight="1">
      <c r="A202" s="102">
        <v>196</v>
      </c>
      <c r="B202" s="9">
        <v>45065467</v>
      </c>
      <c r="C202" s="9" t="s">
        <v>9</v>
      </c>
      <c r="D202" s="7" t="s">
        <v>863</v>
      </c>
      <c r="E202" s="9" t="s">
        <v>15</v>
      </c>
      <c r="F202" s="9"/>
      <c r="G202" s="9"/>
      <c r="H202" s="7"/>
      <c r="I202" s="10">
        <v>18495</v>
      </c>
      <c r="J202" s="7" t="s">
        <v>864</v>
      </c>
      <c r="K202" s="86" t="s">
        <v>230</v>
      </c>
      <c r="L202" s="64"/>
    </row>
    <row r="203" spans="1:12" s="26" customFormat="1" ht="57" customHeight="1">
      <c r="A203" s="102">
        <v>197</v>
      </c>
      <c r="B203" s="9">
        <v>49002463</v>
      </c>
      <c r="C203" s="9" t="s">
        <v>9</v>
      </c>
      <c r="D203" s="7" t="s">
        <v>553</v>
      </c>
      <c r="E203" s="9"/>
      <c r="F203" s="9"/>
      <c r="G203" s="9"/>
      <c r="H203" s="7"/>
      <c r="I203" s="10">
        <v>171445.25</v>
      </c>
      <c r="J203" s="7" t="s">
        <v>554</v>
      </c>
      <c r="K203" s="86"/>
      <c r="L203" s="64"/>
    </row>
    <row r="204" spans="1:12" s="26" customFormat="1" ht="57" customHeight="1">
      <c r="A204" s="102">
        <v>198</v>
      </c>
      <c r="B204" s="9">
        <v>49002464</v>
      </c>
      <c r="C204" s="9" t="s">
        <v>9</v>
      </c>
      <c r="D204" s="7" t="s">
        <v>553</v>
      </c>
      <c r="E204" s="9"/>
      <c r="F204" s="9"/>
      <c r="G204" s="9"/>
      <c r="H204" s="7"/>
      <c r="I204" s="10">
        <v>85478.4</v>
      </c>
      <c r="J204" s="7" t="s">
        <v>555</v>
      </c>
      <c r="K204" s="86"/>
      <c r="L204" s="64"/>
    </row>
    <row r="205" spans="1:12" s="26" customFormat="1" ht="57" customHeight="1">
      <c r="A205" s="102">
        <v>199</v>
      </c>
      <c r="B205" s="9">
        <v>49002465</v>
      </c>
      <c r="C205" s="28" t="s">
        <v>9</v>
      </c>
      <c r="D205" s="29" t="s">
        <v>1232</v>
      </c>
      <c r="E205" s="7"/>
      <c r="F205" s="9"/>
      <c r="G205" s="7"/>
      <c r="H205" s="7"/>
      <c r="I205" s="37">
        <v>677608</v>
      </c>
      <c r="J205" s="7" t="s">
        <v>1233</v>
      </c>
      <c r="K205" s="86"/>
      <c r="L205" s="64"/>
    </row>
    <row r="206" spans="1:12" s="26" customFormat="1" ht="57" customHeight="1">
      <c r="A206" s="102">
        <v>200</v>
      </c>
      <c r="B206" s="9">
        <v>49002466</v>
      </c>
      <c r="C206" s="28" t="s">
        <v>9</v>
      </c>
      <c r="D206" s="29" t="s">
        <v>1234</v>
      </c>
      <c r="E206" s="7"/>
      <c r="F206" s="9"/>
      <c r="G206" s="7"/>
      <c r="H206" s="7"/>
      <c r="I206" s="37">
        <v>354997.57</v>
      </c>
      <c r="J206" s="7" t="s">
        <v>1235</v>
      </c>
      <c r="K206" s="86"/>
      <c r="L206" s="64"/>
    </row>
    <row r="207" spans="1:12" s="26" customFormat="1" ht="57" customHeight="1">
      <c r="A207" s="102">
        <v>201</v>
      </c>
      <c r="B207" s="9">
        <v>49002475</v>
      </c>
      <c r="C207" s="28" t="s">
        <v>9</v>
      </c>
      <c r="D207" s="29" t="s">
        <v>1253</v>
      </c>
      <c r="E207" s="7"/>
      <c r="F207" s="9"/>
      <c r="G207" s="7"/>
      <c r="H207" s="7"/>
      <c r="I207" s="37">
        <v>1690317.06</v>
      </c>
      <c r="J207" s="7" t="s">
        <v>1235</v>
      </c>
      <c r="K207" s="86"/>
      <c r="L207" s="64"/>
    </row>
    <row r="208" spans="1:12" s="26" customFormat="1" ht="57" customHeight="1">
      <c r="A208" s="102">
        <v>202</v>
      </c>
      <c r="B208" s="9">
        <v>45065368</v>
      </c>
      <c r="C208" s="9" t="s">
        <v>9</v>
      </c>
      <c r="D208" s="7" t="s">
        <v>414</v>
      </c>
      <c r="E208" s="9"/>
      <c r="F208" s="9"/>
      <c r="G208" s="9"/>
      <c r="H208" s="7"/>
      <c r="I208" s="10">
        <v>11573.28</v>
      </c>
      <c r="J208" s="7" t="s">
        <v>415</v>
      </c>
      <c r="K208" s="86" t="s">
        <v>12</v>
      </c>
      <c r="L208" s="64"/>
    </row>
    <row r="209" spans="1:12" s="26" customFormat="1" ht="57" customHeight="1">
      <c r="A209" s="102">
        <v>203</v>
      </c>
      <c r="B209" s="20">
        <v>45065413</v>
      </c>
      <c r="C209" s="20" t="s">
        <v>9</v>
      </c>
      <c r="D209" s="21" t="s">
        <v>41</v>
      </c>
      <c r="E209" s="20"/>
      <c r="F209" s="20"/>
      <c r="G209" s="20"/>
      <c r="H209" s="21"/>
      <c r="I209" s="22">
        <v>10176</v>
      </c>
      <c r="J209" s="21" t="s">
        <v>42</v>
      </c>
      <c r="K209" s="88"/>
      <c r="L209" s="80"/>
    </row>
    <row r="210" spans="1:12" s="26" customFormat="1" ht="57" customHeight="1">
      <c r="A210" s="102">
        <v>204</v>
      </c>
      <c r="B210" s="9">
        <v>45065680</v>
      </c>
      <c r="C210" s="28" t="s">
        <v>9</v>
      </c>
      <c r="D210" s="29" t="s">
        <v>1245</v>
      </c>
      <c r="E210" s="7"/>
      <c r="F210" s="9"/>
      <c r="G210" s="7"/>
      <c r="H210" s="7"/>
      <c r="I210" s="37">
        <v>12650</v>
      </c>
      <c r="J210" s="7" t="s">
        <v>1246</v>
      </c>
      <c r="K210" s="86"/>
      <c r="L210" s="64"/>
    </row>
    <row r="211" spans="1:12" s="26" customFormat="1" ht="57" customHeight="1">
      <c r="A211" s="102">
        <v>205</v>
      </c>
      <c r="B211" s="20">
        <v>45065698</v>
      </c>
      <c r="C211" s="20" t="s">
        <v>9</v>
      </c>
      <c r="D211" s="21" t="s">
        <v>54</v>
      </c>
      <c r="E211" s="20"/>
      <c r="F211" s="20"/>
      <c r="G211" s="20"/>
      <c r="H211" s="21"/>
      <c r="I211" s="22">
        <v>18612.92</v>
      </c>
      <c r="J211" s="21" t="s">
        <v>55</v>
      </c>
      <c r="K211" s="88" t="s">
        <v>12</v>
      </c>
      <c r="L211" s="80"/>
    </row>
    <row r="212" spans="1:12" s="26" customFormat="1" ht="57" customHeight="1">
      <c r="A212" s="102">
        <v>206</v>
      </c>
      <c r="B212" s="9">
        <v>45065155</v>
      </c>
      <c r="C212" s="28" t="s">
        <v>9</v>
      </c>
      <c r="D212" s="29" t="s">
        <v>1199</v>
      </c>
      <c r="E212" s="7"/>
      <c r="F212" s="9"/>
      <c r="G212" s="7"/>
      <c r="H212" s="7"/>
      <c r="I212" s="37">
        <v>32346</v>
      </c>
      <c r="J212" s="7" t="s">
        <v>1200</v>
      </c>
      <c r="K212" s="86"/>
      <c r="L212" s="64"/>
    </row>
    <row r="213" spans="1:12" s="26" customFormat="1" ht="57" customHeight="1">
      <c r="A213" s="102">
        <v>207</v>
      </c>
      <c r="B213" s="9">
        <v>45065318</v>
      </c>
      <c r="C213" s="9" t="s">
        <v>9</v>
      </c>
      <c r="D213" s="7" t="s">
        <v>140</v>
      </c>
      <c r="E213" s="9"/>
      <c r="F213" s="9" t="s">
        <v>141</v>
      </c>
      <c r="G213" s="9"/>
      <c r="H213" s="9"/>
      <c r="I213" s="10">
        <v>32550.91</v>
      </c>
      <c r="J213" s="7" t="s">
        <v>142</v>
      </c>
      <c r="K213" s="86"/>
      <c r="L213" s="64"/>
    </row>
    <row r="214" spans="1:12" s="26" customFormat="1" ht="57" customHeight="1">
      <c r="A214" s="102">
        <v>208</v>
      </c>
      <c r="B214" s="20">
        <v>45065641</v>
      </c>
      <c r="C214" s="20" t="s">
        <v>9</v>
      </c>
      <c r="D214" s="21" t="s">
        <v>217</v>
      </c>
      <c r="E214" s="20"/>
      <c r="F214" s="20"/>
      <c r="G214" s="20"/>
      <c r="H214" s="21"/>
      <c r="I214" s="22">
        <v>42798.22</v>
      </c>
      <c r="J214" s="7" t="s">
        <v>218</v>
      </c>
      <c r="K214" s="88" t="s">
        <v>53</v>
      </c>
      <c r="L214" s="64"/>
    </row>
    <row r="215" spans="1:12" s="26" customFormat="1" ht="57" customHeight="1">
      <c r="A215" s="102">
        <v>209</v>
      </c>
      <c r="B215" s="9">
        <v>45065670</v>
      </c>
      <c r="C215" s="9" t="s">
        <v>9</v>
      </c>
      <c r="D215" s="7" t="s">
        <v>703</v>
      </c>
      <c r="E215" s="9" t="s">
        <v>0</v>
      </c>
      <c r="F215" s="9"/>
      <c r="G215" s="9"/>
      <c r="H215" s="7"/>
      <c r="I215" s="10">
        <v>20176</v>
      </c>
      <c r="J215" s="7" t="s">
        <v>341</v>
      </c>
      <c r="K215" s="86"/>
      <c r="L215" s="64"/>
    </row>
    <row r="216" spans="1:12" s="26" customFormat="1" ht="57" customHeight="1">
      <c r="A216" s="102">
        <v>210</v>
      </c>
      <c r="B216" s="9">
        <v>45065729</v>
      </c>
      <c r="C216" s="9" t="s">
        <v>9</v>
      </c>
      <c r="D216" s="7" t="s">
        <v>165</v>
      </c>
      <c r="E216" s="9"/>
      <c r="F216" s="9" t="s">
        <v>141</v>
      </c>
      <c r="G216" s="9"/>
      <c r="H216" s="9"/>
      <c r="I216" s="10">
        <v>59122.56</v>
      </c>
      <c r="J216" s="7" t="s">
        <v>166</v>
      </c>
      <c r="K216" s="86"/>
      <c r="L216" s="64"/>
    </row>
    <row r="217" spans="1:12" s="26" customFormat="1" ht="57" customHeight="1">
      <c r="A217" s="102">
        <v>211</v>
      </c>
      <c r="B217" s="9">
        <v>45065773</v>
      </c>
      <c r="C217" s="9" t="s">
        <v>9</v>
      </c>
      <c r="D217" s="7" t="s">
        <v>168</v>
      </c>
      <c r="E217" s="9" t="s">
        <v>0</v>
      </c>
      <c r="F217" s="9"/>
      <c r="G217" s="9"/>
      <c r="H217" s="9"/>
      <c r="I217" s="10">
        <v>21802.04</v>
      </c>
      <c r="J217" s="7" t="s">
        <v>169</v>
      </c>
      <c r="K217" s="86"/>
      <c r="L217" s="64"/>
    </row>
    <row r="218" spans="1:12" s="48" customFormat="1" ht="57" customHeight="1">
      <c r="A218" s="102">
        <v>212</v>
      </c>
      <c r="B218" s="9">
        <v>45064934</v>
      </c>
      <c r="C218" s="9" t="s">
        <v>9</v>
      </c>
      <c r="D218" s="7" t="s">
        <v>950</v>
      </c>
      <c r="E218" s="9"/>
      <c r="F218" s="9"/>
      <c r="G218" s="9"/>
      <c r="H218" s="7"/>
      <c r="I218" s="10">
        <v>35000</v>
      </c>
      <c r="J218" s="7" t="s">
        <v>897</v>
      </c>
      <c r="K218" s="86"/>
      <c r="L218" s="64"/>
    </row>
    <row r="219" spans="1:12" s="26" customFormat="1" ht="57" customHeight="1">
      <c r="A219" s="102">
        <v>213</v>
      </c>
      <c r="B219" s="9">
        <v>45064970</v>
      </c>
      <c r="C219" s="9" t="s">
        <v>9</v>
      </c>
      <c r="D219" s="7" t="s">
        <v>1266</v>
      </c>
      <c r="E219" s="7"/>
      <c r="F219" s="9"/>
      <c r="G219" s="7"/>
      <c r="H219" s="7"/>
      <c r="I219" s="37">
        <v>19973.31</v>
      </c>
      <c r="J219" s="7" t="s">
        <v>1267</v>
      </c>
      <c r="K219" s="86"/>
      <c r="L219" s="64"/>
    </row>
    <row r="220" spans="1:12" s="26" customFormat="1" ht="57" customHeight="1">
      <c r="A220" s="102">
        <v>214</v>
      </c>
      <c r="B220" s="9">
        <v>45064971</v>
      </c>
      <c r="C220" s="9" t="s">
        <v>9</v>
      </c>
      <c r="D220" s="7" t="s">
        <v>1266</v>
      </c>
      <c r="E220" s="7"/>
      <c r="F220" s="9"/>
      <c r="G220" s="7"/>
      <c r="H220" s="7"/>
      <c r="I220" s="37">
        <v>49475.39</v>
      </c>
      <c r="J220" s="7" t="s">
        <v>1267</v>
      </c>
      <c r="K220" s="86"/>
      <c r="L220" s="64"/>
    </row>
    <row r="221" spans="1:12" s="26" customFormat="1" ht="57" customHeight="1">
      <c r="A221" s="102">
        <v>215</v>
      </c>
      <c r="B221" s="9">
        <v>45059557</v>
      </c>
      <c r="C221" s="9" t="s">
        <v>9</v>
      </c>
      <c r="D221" s="7" t="s">
        <v>822</v>
      </c>
      <c r="E221" s="9" t="s">
        <v>0</v>
      </c>
      <c r="F221" s="9"/>
      <c r="G221" s="9"/>
      <c r="H221" s="1" t="s">
        <v>175</v>
      </c>
      <c r="I221" s="10">
        <v>51220</v>
      </c>
      <c r="J221" s="7" t="s">
        <v>823</v>
      </c>
      <c r="K221" s="86"/>
      <c r="L221" s="64"/>
    </row>
    <row r="222" spans="1:12" s="26" customFormat="1" ht="57" customHeight="1">
      <c r="A222" s="102">
        <v>216</v>
      </c>
      <c r="B222" s="9">
        <v>45064974</v>
      </c>
      <c r="C222" s="9" t="s">
        <v>9</v>
      </c>
      <c r="D222" s="7" t="s">
        <v>842</v>
      </c>
      <c r="E222" s="9" t="s">
        <v>0</v>
      </c>
      <c r="F222" s="9"/>
      <c r="G222" s="9"/>
      <c r="H222" s="7"/>
      <c r="I222" s="10">
        <v>36852.69</v>
      </c>
      <c r="J222" s="7" t="s">
        <v>354</v>
      </c>
      <c r="K222" s="86"/>
      <c r="L222" s="64"/>
    </row>
    <row r="223" spans="1:12" s="26" customFormat="1" ht="57" customHeight="1">
      <c r="A223" s="102">
        <v>217</v>
      </c>
      <c r="B223" s="9">
        <v>45065000</v>
      </c>
      <c r="C223" s="9" t="s">
        <v>9</v>
      </c>
      <c r="D223" s="7" t="s">
        <v>1134</v>
      </c>
      <c r="E223" s="7"/>
      <c r="F223" s="9"/>
      <c r="G223" s="7"/>
      <c r="H223" s="7"/>
      <c r="I223" s="37">
        <v>50528</v>
      </c>
      <c r="J223" s="7" t="s">
        <v>1135</v>
      </c>
      <c r="K223" s="86"/>
      <c r="L223" s="64"/>
    </row>
    <row r="224" spans="1:12" s="26" customFormat="1" ht="57" customHeight="1">
      <c r="A224" s="102">
        <v>218</v>
      </c>
      <c r="B224" s="9">
        <v>45064996</v>
      </c>
      <c r="C224" s="9" t="s">
        <v>9</v>
      </c>
      <c r="D224" s="7" t="s">
        <v>655</v>
      </c>
      <c r="E224" s="9" t="s">
        <v>0</v>
      </c>
      <c r="F224" s="9"/>
      <c r="G224" s="9"/>
      <c r="H224" s="7"/>
      <c r="I224" s="10">
        <v>17061.14</v>
      </c>
      <c r="J224" s="7" t="s">
        <v>164</v>
      </c>
      <c r="K224" s="86"/>
      <c r="L224" s="64"/>
    </row>
    <row r="225" spans="1:12" s="26" customFormat="1" ht="57" customHeight="1">
      <c r="A225" s="102">
        <v>219</v>
      </c>
      <c r="B225" s="9">
        <v>45065027</v>
      </c>
      <c r="C225" s="9" t="s">
        <v>9</v>
      </c>
      <c r="D225" s="7" t="s">
        <v>1273</v>
      </c>
      <c r="E225" s="7"/>
      <c r="F225" s="9"/>
      <c r="G225" s="7"/>
      <c r="H225" s="7"/>
      <c r="I225" s="37">
        <v>150000</v>
      </c>
      <c r="J225" s="7" t="s">
        <v>1274</v>
      </c>
      <c r="K225" s="86"/>
      <c r="L225" s="64"/>
    </row>
    <row r="226" spans="1:12" s="26" customFormat="1" ht="57" customHeight="1">
      <c r="A226" s="102">
        <v>220</v>
      </c>
      <c r="B226" s="9">
        <v>45065060</v>
      </c>
      <c r="C226" s="9" t="s">
        <v>9</v>
      </c>
      <c r="D226" s="7" t="s">
        <v>1082</v>
      </c>
      <c r="E226" s="7"/>
      <c r="F226" s="9"/>
      <c r="G226" s="7"/>
      <c r="H226" s="7"/>
      <c r="I226" s="37">
        <v>12643.68</v>
      </c>
      <c r="J226" s="7" t="s">
        <v>1083</v>
      </c>
      <c r="K226" s="87"/>
      <c r="L226" s="64"/>
    </row>
    <row r="227" spans="1:12" s="26" customFormat="1" ht="57" customHeight="1">
      <c r="A227" s="102">
        <v>221</v>
      </c>
      <c r="B227" s="9">
        <v>45065061</v>
      </c>
      <c r="C227" s="9" t="s">
        <v>9</v>
      </c>
      <c r="D227" s="7" t="s">
        <v>1084</v>
      </c>
      <c r="E227" s="7"/>
      <c r="F227" s="9"/>
      <c r="G227" s="7"/>
      <c r="H227" s="7"/>
      <c r="I227" s="37">
        <v>24576</v>
      </c>
      <c r="J227" s="7" t="s">
        <v>385</v>
      </c>
      <c r="K227" s="87"/>
      <c r="L227" s="64"/>
    </row>
    <row r="228" spans="1:12" s="26" customFormat="1" ht="57" customHeight="1">
      <c r="A228" s="102">
        <v>222</v>
      </c>
      <c r="B228" s="20">
        <v>45065066</v>
      </c>
      <c r="C228" s="20" t="s">
        <v>9</v>
      </c>
      <c r="D228" s="21" t="s">
        <v>444</v>
      </c>
      <c r="E228" s="20"/>
      <c r="F228" s="20"/>
      <c r="G228" s="20"/>
      <c r="H228" s="21"/>
      <c r="I228" s="22">
        <v>53564.16</v>
      </c>
      <c r="J228" s="7" t="s">
        <v>445</v>
      </c>
      <c r="K228" s="86"/>
      <c r="L228" s="64"/>
    </row>
    <row r="229" spans="1:12" s="26" customFormat="1" ht="57" customHeight="1">
      <c r="A229" s="102">
        <v>223</v>
      </c>
      <c r="B229" s="9">
        <v>45065094</v>
      </c>
      <c r="C229" s="9" t="s">
        <v>9</v>
      </c>
      <c r="D229" s="7" t="s">
        <v>1139</v>
      </c>
      <c r="E229" s="7"/>
      <c r="F229" s="9"/>
      <c r="G229" s="7"/>
      <c r="H229" s="7"/>
      <c r="I229" s="37">
        <v>50528</v>
      </c>
      <c r="J229" s="7" t="s">
        <v>1140</v>
      </c>
      <c r="K229" s="86"/>
      <c r="L229" s="64"/>
    </row>
    <row r="230" spans="1:12" s="26" customFormat="1" ht="57" customHeight="1">
      <c r="A230" s="102">
        <v>224</v>
      </c>
      <c r="B230" s="9">
        <v>45065112</v>
      </c>
      <c r="C230" s="9" t="s">
        <v>9</v>
      </c>
      <c r="D230" s="7" t="s">
        <v>1141</v>
      </c>
      <c r="E230" s="7"/>
      <c r="F230" s="9"/>
      <c r="G230" s="7"/>
      <c r="H230" s="7"/>
      <c r="I230" s="37">
        <v>99706.32</v>
      </c>
      <c r="J230" s="7" t="s">
        <v>1142</v>
      </c>
      <c r="K230" s="86"/>
      <c r="L230" s="64"/>
    </row>
    <row r="231" spans="1:12" s="26" customFormat="1" ht="57" customHeight="1">
      <c r="A231" s="102">
        <v>225</v>
      </c>
      <c r="B231" s="9">
        <v>45065113</v>
      </c>
      <c r="C231" s="9" t="s">
        <v>9</v>
      </c>
      <c r="D231" s="7" t="s">
        <v>1143</v>
      </c>
      <c r="E231" s="7"/>
      <c r="F231" s="9"/>
      <c r="G231" s="7"/>
      <c r="H231" s="7"/>
      <c r="I231" s="37">
        <v>139922.72</v>
      </c>
      <c r="J231" s="7" t="s">
        <v>1135</v>
      </c>
      <c r="K231" s="86"/>
      <c r="L231" s="64"/>
    </row>
    <row r="232" spans="1:12" s="26" customFormat="1" ht="57" customHeight="1">
      <c r="A232" s="102">
        <v>226</v>
      </c>
      <c r="B232" s="9">
        <v>45065116</v>
      </c>
      <c r="C232" s="9" t="s">
        <v>9</v>
      </c>
      <c r="D232" s="7" t="s">
        <v>1144</v>
      </c>
      <c r="E232" s="7"/>
      <c r="F232" s="9"/>
      <c r="G232" s="7"/>
      <c r="H232" s="7"/>
      <c r="I232" s="37">
        <v>59135.87</v>
      </c>
      <c r="J232" s="7" t="s">
        <v>1142</v>
      </c>
      <c r="K232" s="86"/>
      <c r="L232" s="64"/>
    </row>
    <row r="233" spans="1:12" s="26" customFormat="1" ht="57" customHeight="1">
      <c r="A233" s="102">
        <v>227</v>
      </c>
      <c r="B233" s="9">
        <v>45065117</v>
      </c>
      <c r="C233" s="9" t="s">
        <v>9</v>
      </c>
      <c r="D233" s="7" t="s">
        <v>1145</v>
      </c>
      <c r="E233" s="7"/>
      <c r="F233" s="9"/>
      <c r="G233" s="7"/>
      <c r="H233" s="7"/>
      <c r="I233" s="37">
        <v>137039.28</v>
      </c>
      <c r="J233" s="7" t="s">
        <v>1135</v>
      </c>
      <c r="K233" s="86"/>
      <c r="L233" s="64"/>
    </row>
    <row r="234" spans="1:12" s="26" customFormat="1" ht="57" customHeight="1">
      <c r="A234" s="102">
        <v>228</v>
      </c>
      <c r="B234" s="9">
        <v>45065119</v>
      </c>
      <c r="C234" s="9" t="s">
        <v>9</v>
      </c>
      <c r="D234" s="7" t="s">
        <v>1146</v>
      </c>
      <c r="E234" s="7"/>
      <c r="F234" s="9"/>
      <c r="G234" s="7"/>
      <c r="H234" s="7"/>
      <c r="I234" s="37">
        <v>113971.76</v>
      </c>
      <c r="J234" s="7" t="s">
        <v>1135</v>
      </c>
      <c r="K234" s="86"/>
      <c r="L234" s="64"/>
    </row>
    <row r="235" spans="1:12" s="26" customFormat="1" ht="57" customHeight="1">
      <c r="A235" s="102">
        <v>229</v>
      </c>
      <c r="B235" s="9">
        <v>45065120</v>
      </c>
      <c r="C235" s="9" t="s">
        <v>9</v>
      </c>
      <c r="D235" s="7" t="s">
        <v>1147</v>
      </c>
      <c r="E235" s="7"/>
      <c r="F235" s="9"/>
      <c r="G235" s="7"/>
      <c r="H235" s="7"/>
      <c r="I235" s="37">
        <v>78105.82</v>
      </c>
      <c r="J235" s="7" t="s">
        <v>1135</v>
      </c>
      <c r="K235" s="86"/>
      <c r="L235" s="64"/>
    </row>
    <row r="236" spans="1:12" s="26" customFormat="1" ht="57" customHeight="1">
      <c r="A236" s="102">
        <v>230</v>
      </c>
      <c r="B236" s="9">
        <v>49002427</v>
      </c>
      <c r="C236" s="9" t="s">
        <v>9</v>
      </c>
      <c r="D236" s="7" t="s">
        <v>293</v>
      </c>
      <c r="E236" s="9"/>
      <c r="F236" s="9"/>
      <c r="G236" s="9"/>
      <c r="H236" s="7"/>
      <c r="I236" s="10">
        <v>150331.04</v>
      </c>
      <c r="J236" s="7" t="s">
        <v>294</v>
      </c>
      <c r="K236" s="86"/>
      <c r="L236" s="64"/>
    </row>
    <row r="237" spans="1:12" s="26" customFormat="1" ht="57" customHeight="1">
      <c r="A237" s="102">
        <v>231</v>
      </c>
      <c r="B237" s="9">
        <v>49002428</v>
      </c>
      <c r="C237" s="9" t="s">
        <v>9</v>
      </c>
      <c r="D237" s="7" t="s">
        <v>293</v>
      </c>
      <c r="E237" s="9"/>
      <c r="F237" s="9"/>
      <c r="G237" s="9"/>
      <c r="H237" s="7"/>
      <c r="I237" s="10">
        <v>79138.21</v>
      </c>
      <c r="J237" s="7" t="s">
        <v>295</v>
      </c>
      <c r="K237" s="86"/>
      <c r="L237" s="64"/>
    </row>
    <row r="238" spans="1:12" s="26" customFormat="1" ht="57" customHeight="1">
      <c r="A238" s="102">
        <v>232</v>
      </c>
      <c r="B238" s="9">
        <v>45054088</v>
      </c>
      <c r="C238" s="9" t="s">
        <v>9</v>
      </c>
      <c r="D238" s="7" t="s">
        <v>334</v>
      </c>
      <c r="E238" s="9"/>
      <c r="F238" s="9"/>
      <c r="G238" s="9"/>
      <c r="H238" s="7"/>
      <c r="I238" s="10">
        <v>20000</v>
      </c>
      <c r="J238" s="7" t="s">
        <v>335</v>
      </c>
      <c r="K238" s="86"/>
      <c r="L238" s="64"/>
    </row>
    <row r="239" spans="1:12" s="26" customFormat="1" ht="57" customHeight="1">
      <c r="A239" s="102">
        <v>233</v>
      </c>
      <c r="B239" s="9">
        <v>45065167</v>
      </c>
      <c r="C239" s="28" t="s">
        <v>9</v>
      </c>
      <c r="D239" s="29" t="s">
        <v>1202</v>
      </c>
      <c r="E239" s="7"/>
      <c r="F239" s="9"/>
      <c r="G239" s="7"/>
      <c r="H239" s="7"/>
      <c r="I239" s="37">
        <v>40586.63</v>
      </c>
      <c r="J239" s="7" t="s">
        <v>986</v>
      </c>
      <c r="K239" s="86"/>
      <c r="L239" s="64"/>
    </row>
    <row r="240" spans="1:12" s="26" customFormat="1" ht="57" customHeight="1">
      <c r="A240" s="102">
        <v>234</v>
      </c>
      <c r="B240" s="9">
        <v>45065157</v>
      </c>
      <c r="C240" s="9" t="s">
        <v>9</v>
      </c>
      <c r="D240" s="7" t="s">
        <v>1015</v>
      </c>
      <c r="E240" s="9"/>
      <c r="F240" s="9"/>
      <c r="G240" s="9"/>
      <c r="H240" s="7"/>
      <c r="I240" s="37">
        <v>132288</v>
      </c>
      <c r="J240" s="7" t="s">
        <v>1016</v>
      </c>
      <c r="K240" s="86"/>
      <c r="L240" s="64"/>
    </row>
    <row r="241" spans="1:12" s="26" customFormat="1" ht="57" customHeight="1">
      <c r="A241" s="102">
        <v>235</v>
      </c>
      <c r="B241" s="9">
        <v>45065159</v>
      </c>
      <c r="C241" s="9" t="s">
        <v>9</v>
      </c>
      <c r="D241" s="7" t="s">
        <v>1017</v>
      </c>
      <c r="E241" s="9"/>
      <c r="F241" s="9"/>
      <c r="G241" s="9"/>
      <c r="H241" s="7"/>
      <c r="I241" s="37">
        <v>101760</v>
      </c>
      <c r="J241" s="7" t="s">
        <v>1016</v>
      </c>
      <c r="K241" s="86"/>
      <c r="L241" s="64"/>
    </row>
    <row r="242" spans="1:12" s="26" customFormat="1" ht="57" customHeight="1">
      <c r="A242" s="102">
        <v>236</v>
      </c>
      <c r="B242" s="9">
        <v>45065160</v>
      </c>
      <c r="C242" s="9" t="s">
        <v>9</v>
      </c>
      <c r="D242" s="7" t="s">
        <v>1018</v>
      </c>
      <c r="E242" s="9"/>
      <c r="F242" s="9"/>
      <c r="G242" s="9"/>
      <c r="H242" s="7"/>
      <c r="I242" s="37">
        <v>127200</v>
      </c>
      <c r="J242" s="7" t="s">
        <v>1016</v>
      </c>
      <c r="K242" s="86"/>
      <c r="L242" s="64"/>
    </row>
    <row r="243" spans="1:12" s="26" customFormat="1" ht="57" customHeight="1">
      <c r="A243" s="102">
        <v>237</v>
      </c>
      <c r="B243" s="9">
        <v>45065161</v>
      </c>
      <c r="C243" s="9" t="s">
        <v>9</v>
      </c>
      <c r="D243" s="7" t="s">
        <v>1019</v>
      </c>
      <c r="E243" s="9"/>
      <c r="F243" s="9"/>
      <c r="G243" s="9"/>
      <c r="H243" s="7"/>
      <c r="I243" s="37">
        <v>122112</v>
      </c>
      <c r="J243" s="7" t="s">
        <v>1016</v>
      </c>
      <c r="K243" s="86"/>
      <c r="L243" s="64"/>
    </row>
    <row r="244" spans="1:12" s="26" customFormat="1" ht="57" customHeight="1">
      <c r="A244" s="102">
        <v>238</v>
      </c>
      <c r="B244" s="9">
        <v>45065163</v>
      </c>
      <c r="C244" s="9" t="s">
        <v>9</v>
      </c>
      <c r="D244" s="7" t="s">
        <v>1020</v>
      </c>
      <c r="E244" s="9"/>
      <c r="F244" s="9"/>
      <c r="G244" s="9"/>
      <c r="H244" s="7"/>
      <c r="I244" s="37">
        <v>20352</v>
      </c>
      <c r="J244" s="7" t="s">
        <v>1016</v>
      </c>
      <c r="K244" s="86"/>
      <c r="L244" s="64"/>
    </row>
    <row r="245" spans="1:12" s="49" customFormat="1" ht="57" customHeight="1">
      <c r="A245" s="102">
        <v>239</v>
      </c>
      <c r="B245" s="9">
        <v>45065164</v>
      </c>
      <c r="C245" s="9" t="s">
        <v>9</v>
      </c>
      <c r="D245" s="7" t="s">
        <v>1021</v>
      </c>
      <c r="E245" s="9"/>
      <c r="F245" s="9"/>
      <c r="G245" s="9"/>
      <c r="H245" s="7"/>
      <c r="I245" s="37">
        <v>40704</v>
      </c>
      <c r="J245" s="7" t="s">
        <v>1022</v>
      </c>
      <c r="K245" s="86"/>
      <c r="L245" s="64"/>
    </row>
    <row r="246" spans="1:12" s="49" customFormat="1" ht="57" customHeight="1">
      <c r="A246" s="102">
        <v>240</v>
      </c>
      <c r="B246" s="9">
        <v>45065165</v>
      </c>
      <c r="C246" s="9" t="s">
        <v>9</v>
      </c>
      <c r="D246" s="7" t="s">
        <v>1021</v>
      </c>
      <c r="E246" s="9"/>
      <c r="F246" s="9"/>
      <c r="G246" s="9"/>
      <c r="H246" s="7"/>
      <c r="I246" s="37">
        <v>10176</v>
      </c>
      <c r="J246" s="7" t="s">
        <v>1023</v>
      </c>
      <c r="K246" s="86"/>
      <c r="L246" s="64"/>
    </row>
    <row r="247" spans="1:12" s="49" customFormat="1" ht="57" customHeight="1">
      <c r="A247" s="102">
        <v>241</v>
      </c>
      <c r="B247" s="9">
        <v>45065148</v>
      </c>
      <c r="C247" s="9" t="s">
        <v>9</v>
      </c>
      <c r="D247" s="7" t="s">
        <v>1285</v>
      </c>
      <c r="E247" s="7"/>
      <c r="F247" s="9"/>
      <c r="G247" s="7"/>
      <c r="H247" s="7"/>
      <c r="I247" s="37">
        <v>198353.88</v>
      </c>
      <c r="J247" s="7" t="s">
        <v>1286</v>
      </c>
      <c r="K247" s="86"/>
      <c r="L247" s="64"/>
    </row>
    <row r="248" spans="1:12" s="49" customFormat="1" ht="57" customHeight="1">
      <c r="A248" s="102">
        <v>242</v>
      </c>
      <c r="B248" s="9">
        <v>45065175</v>
      </c>
      <c r="C248" s="9" t="s">
        <v>9</v>
      </c>
      <c r="D248" s="7" t="s">
        <v>1025</v>
      </c>
      <c r="E248" s="9"/>
      <c r="F248" s="9"/>
      <c r="G248" s="9"/>
      <c r="H248" s="7"/>
      <c r="I248" s="37">
        <v>45792</v>
      </c>
      <c r="J248" s="7" t="s">
        <v>1016</v>
      </c>
      <c r="K248" s="86"/>
      <c r="L248" s="64"/>
    </row>
    <row r="249" spans="1:12" s="49" customFormat="1" ht="57" customHeight="1">
      <c r="A249" s="102">
        <v>243</v>
      </c>
      <c r="B249" s="28">
        <v>45065176</v>
      </c>
      <c r="C249" s="28" t="s">
        <v>9</v>
      </c>
      <c r="D249" s="29" t="s">
        <v>598</v>
      </c>
      <c r="E249" s="28"/>
      <c r="F249" s="28"/>
      <c r="G249" s="28"/>
      <c r="H249" s="29"/>
      <c r="I249" s="30">
        <v>26220</v>
      </c>
      <c r="J249" s="29" t="s">
        <v>599</v>
      </c>
      <c r="K249" s="91" t="s">
        <v>12</v>
      </c>
      <c r="L249" s="82"/>
    </row>
    <row r="250" spans="1:12" s="49" customFormat="1" ht="57" customHeight="1">
      <c r="A250" s="102">
        <v>244</v>
      </c>
      <c r="B250" s="28">
        <v>45065177</v>
      </c>
      <c r="C250" s="28" t="s">
        <v>9</v>
      </c>
      <c r="D250" s="29" t="s">
        <v>600</v>
      </c>
      <c r="E250" s="28"/>
      <c r="F250" s="28"/>
      <c r="G250" s="28"/>
      <c r="H250" s="29"/>
      <c r="I250" s="30">
        <v>52440</v>
      </c>
      <c r="J250" s="29" t="s">
        <v>601</v>
      </c>
      <c r="K250" s="91" t="s">
        <v>12</v>
      </c>
      <c r="L250" s="82"/>
    </row>
    <row r="251" spans="1:12" s="49" customFormat="1" ht="57" customHeight="1">
      <c r="A251" s="102">
        <v>245</v>
      </c>
      <c r="B251" s="9">
        <v>45065190</v>
      </c>
      <c r="C251" s="9" t="s">
        <v>9</v>
      </c>
      <c r="D251" s="7" t="s">
        <v>1089</v>
      </c>
      <c r="E251" s="7"/>
      <c r="F251" s="9"/>
      <c r="G251" s="7"/>
      <c r="H251" s="7"/>
      <c r="I251" s="37">
        <v>30332.21</v>
      </c>
      <c r="J251" s="7" t="s">
        <v>1090</v>
      </c>
      <c r="K251" s="100" t="s">
        <v>25</v>
      </c>
      <c r="L251" s="64"/>
    </row>
    <row r="252" spans="1:12" s="49" customFormat="1" ht="57" customHeight="1">
      <c r="A252" s="102">
        <v>246</v>
      </c>
      <c r="B252" s="9" t="s">
        <v>404</v>
      </c>
      <c r="C252" s="9" t="s">
        <v>9</v>
      </c>
      <c r="D252" s="7" t="s">
        <v>408</v>
      </c>
      <c r="E252" s="9"/>
      <c r="F252" s="9"/>
      <c r="G252" s="9"/>
      <c r="H252" s="7"/>
      <c r="I252" s="10">
        <v>218900</v>
      </c>
      <c r="J252" s="7" t="s">
        <v>409</v>
      </c>
      <c r="K252" s="86"/>
      <c r="L252" s="64"/>
    </row>
    <row r="253" spans="1:12" s="49" customFormat="1" ht="57" customHeight="1">
      <c r="A253" s="102">
        <v>247</v>
      </c>
      <c r="B253" s="9">
        <v>45065210</v>
      </c>
      <c r="C253" s="9" t="s">
        <v>9</v>
      </c>
      <c r="D253" s="7" t="s">
        <v>296</v>
      </c>
      <c r="E253" s="9"/>
      <c r="F253" s="9"/>
      <c r="G253" s="9"/>
      <c r="H253" s="7"/>
      <c r="I253" s="10">
        <v>37009.49</v>
      </c>
      <c r="J253" s="7" t="s">
        <v>297</v>
      </c>
      <c r="K253" s="86"/>
      <c r="L253" s="64"/>
    </row>
    <row r="254" spans="1:12" s="49" customFormat="1" ht="57" customHeight="1">
      <c r="A254" s="102">
        <v>248</v>
      </c>
      <c r="B254" s="9">
        <v>45065213</v>
      </c>
      <c r="C254" s="9" t="s">
        <v>9</v>
      </c>
      <c r="D254" s="7" t="s">
        <v>909</v>
      </c>
      <c r="E254" s="9"/>
      <c r="F254" s="9"/>
      <c r="G254" s="1" t="s">
        <v>175</v>
      </c>
      <c r="H254" s="7"/>
      <c r="I254" s="10">
        <v>185390.28</v>
      </c>
      <c r="J254" s="7" t="s">
        <v>910</v>
      </c>
      <c r="K254" s="86" t="s">
        <v>25</v>
      </c>
      <c r="L254" s="64"/>
    </row>
    <row r="255" spans="1:12" s="49" customFormat="1" ht="57" customHeight="1">
      <c r="A255" s="102">
        <v>249</v>
      </c>
      <c r="B255" s="9">
        <v>45064085</v>
      </c>
      <c r="C255" s="9" t="s">
        <v>9</v>
      </c>
      <c r="D255" s="18" t="s">
        <v>940</v>
      </c>
      <c r="E255" s="9"/>
      <c r="F255" s="9"/>
      <c r="G255" s="9"/>
      <c r="H255" s="7"/>
      <c r="I255" s="10">
        <v>49800</v>
      </c>
      <c r="J255" s="7" t="s">
        <v>910</v>
      </c>
      <c r="K255" s="86"/>
      <c r="L255" s="64"/>
    </row>
    <row r="256" spans="1:12" s="49" customFormat="1" ht="57" customHeight="1">
      <c r="A256" s="102">
        <v>250</v>
      </c>
      <c r="B256" s="9">
        <v>45065258</v>
      </c>
      <c r="C256" s="9" t="s">
        <v>9</v>
      </c>
      <c r="D256" s="7" t="s">
        <v>1027</v>
      </c>
      <c r="E256" s="9"/>
      <c r="F256" s="9"/>
      <c r="G256" s="9"/>
      <c r="H256" s="7"/>
      <c r="I256" s="37">
        <v>206410.52</v>
      </c>
      <c r="J256" s="7" t="s">
        <v>1028</v>
      </c>
      <c r="K256" s="86"/>
      <c r="L256" s="64"/>
    </row>
    <row r="257" spans="1:12" s="49" customFormat="1" ht="57" customHeight="1">
      <c r="A257" s="102">
        <v>251</v>
      </c>
      <c r="B257" s="9">
        <v>45065260</v>
      </c>
      <c r="C257" s="9" t="s">
        <v>9</v>
      </c>
      <c r="D257" s="7" t="s">
        <v>1296</v>
      </c>
      <c r="E257" s="7"/>
      <c r="F257" s="9"/>
      <c r="G257" s="7"/>
      <c r="H257" s="7"/>
      <c r="I257" s="37">
        <v>15000</v>
      </c>
      <c r="J257" s="7" t="s">
        <v>1297</v>
      </c>
      <c r="K257" s="86"/>
      <c r="L257" s="64"/>
    </row>
    <row r="258" spans="1:12" s="49" customFormat="1" ht="57" customHeight="1">
      <c r="A258" s="102">
        <v>252</v>
      </c>
      <c r="B258" s="9">
        <v>45065291</v>
      </c>
      <c r="C258" s="9" t="s">
        <v>9</v>
      </c>
      <c r="D258" s="7" t="s">
        <v>851</v>
      </c>
      <c r="E258" s="9" t="s">
        <v>0</v>
      </c>
      <c r="F258" s="9"/>
      <c r="G258" s="9"/>
      <c r="H258" s="1" t="s">
        <v>175</v>
      </c>
      <c r="I258" s="10">
        <v>31592.4</v>
      </c>
      <c r="J258" s="7" t="s">
        <v>852</v>
      </c>
      <c r="K258" s="86" t="s">
        <v>25</v>
      </c>
      <c r="L258" s="64"/>
    </row>
    <row r="259" spans="1:12" s="49" customFormat="1" ht="57" customHeight="1">
      <c r="A259" s="102">
        <v>253</v>
      </c>
      <c r="B259" s="9">
        <v>45065300</v>
      </c>
      <c r="C259" s="9" t="s">
        <v>9</v>
      </c>
      <c r="D259" s="7" t="s">
        <v>1298</v>
      </c>
      <c r="E259" s="7"/>
      <c r="F259" s="9"/>
      <c r="G259" s="7"/>
      <c r="H259" s="7"/>
      <c r="I259" s="37">
        <v>28302.4</v>
      </c>
      <c r="J259" s="7" t="s">
        <v>1299</v>
      </c>
      <c r="K259" s="86"/>
      <c r="L259" s="64"/>
    </row>
    <row r="260" spans="1:12" s="49" customFormat="1" ht="57" customHeight="1">
      <c r="A260" s="102">
        <v>254</v>
      </c>
      <c r="B260" s="9">
        <v>45065325</v>
      </c>
      <c r="C260" s="28" t="s">
        <v>9</v>
      </c>
      <c r="D260" s="29" t="s">
        <v>1213</v>
      </c>
      <c r="E260" s="7"/>
      <c r="F260" s="9"/>
      <c r="G260" s="7"/>
      <c r="H260" s="7"/>
      <c r="I260" s="37">
        <v>16417.39</v>
      </c>
      <c r="J260" s="7" t="s">
        <v>1214</v>
      </c>
      <c r="K260" s="86"/>
      <c r="L260" s="64"/>
    </row>
    <row r="261" spans="1:12" s="49" customFormat="1" ht="57" customHeight="1">
      <c r="A261" s="102">
        <v>255</v>
      </c>
      <c r="B261" s="9">
        <v>45065331</v>
      </c>
      <c r="C261" s="28" t="s">
        <v>9</v>
      </c>
      <c r="D261" s="29" t="s">
        <v>1221</v>
      </c>
      <c r="E261" s="7"/>
      <c r="F261" s="9"/>
      <c r="G261" s="7"/>
      <c r="H261" s="7"/>
      <c r="I261" s="37">
        <v>26516.8</v>
      </c>
      <c r="J261" s="7" t="s">
        <v>1222</v>
      </c>
      <c r="K261" s="86"/>
      <c r="L261" s="64"/>
    </row>
    <row r="262" spans="1:12" s="49" customFormat="1" ht="57" customHeight="1">
      <c r="A262" s="102">
        <v>256</v>
      </c>
      <c r="B262" s="9">
        <v>45064075</v>
      </c>
      <c r="C262" s="9" t="s">
        <v>9</v>
      </c>
      <c r="D262" s="7" t="s">
        <v>1583</v>
      </c>
      <c r="E262" s="9"/>
      <c r="F262" s="9"/>
      <c r="G262" s="9"/>
      <c r="H262" s="7"/>
      <c r="I262" s="37">
        <v>10554.25</v>
      </c>
      <c r="J262" s="7" t="s">
        <v>1032</v>
      </c>
      <c r="K262" s="86"/>
      <c r="L262" s="64"/>
    </row>
    <row r="263" spans="1:12" s="49" customFormat="1" ht="57" customHeight="1">
      <c r="A263" s="102">
        <v>257</v>
      </c>
      <c r="B263" s="28">
        <v>45065353</v>
      </c>
      <c r="C263" s="9" t="s">
        <v>9</v>
      </c>
      <c r="D263" s="7" t="s">
        <v>1473</v>
      </c>
      <c r="E263" s="9"/>
      <c r="F263" s="9"/>
      <c r="G263" s="9"/>
      <c r="H263" s="7"/>
      <c r="I263" s="37">
        <v>35643</v>
      </c>
      <c r="J263" s="7" t="s">
        <v>441</v>
      </c>
      <c r="K263" s="86"/>
      <c r="L263" s="64"/>
    </row>
    <row r="264" spans="1:12" s="49" customFormat="1" ht="57" customHeight="1">
      <c r="A264" s="102">
        <v>258</v>
      </c>
      <c r="B264" s="9">
        <v>45058597</v>
      </c>
      <c r="C264" s="9" t="s">
        <v>9</v>
      </c>
      <c r="D264" s="7" t="s">
        <v>1323</v>
      </c>
      <c r="E264" s="7"/>
      <c r="F264" s="9"/>
      <c r="G264" s="7"/>
      <c r="H264" s="7"/>
      <c r="I264" s="37">
        <v>50000</v>
      </c>
      <c r="J264" s="7" t="s">
        <v>1274</v>
      </c>
      <c r="K264" s="86"/>
      <c r="L264" s="64"/>
    </row>
    <row r="265" spans="1:12" s="49" customFormat="1" ht="57" customHeight="1">
      <c r="A265" s="102">
        <v>259</v>
      </c>
      <c r="B265" s="9">
        <v>45065387</v>
      </c>
      <c r="C265" s="9" t="s">
        <v>9</v>
      </c>
      <c r="D265" s="7" t="s">
        <v>1303</v>
      </c>
      <c r="E265" s="7"/>
      <c r="F265" s="9"/>
      <c r="G265" s="7"/>
      <c r="H265" s="7"/>
      <c r="I265" s="37">
        <v>19900</v>
      </c>
      <c r="J265" s="7" t="s">
        <v>1304</v>
      </c>
      <c r="K265" s="86"/>
      <c r="L265" s="64"/>
    </row>
    <row r="266" spans="1:12" s="49" customFormat="1" ht="57" customHeight="1">
      <c r="A266" s="102">
        <v>260</v>
      </c>
      <c r="B266" s="9">
        <v>45065397</v>
      </c>
      <c r="C266" s="9" t="s">
        <v>9</v>
      </c>
      <c r="D266" s="7" t="s">
        <v>1041</v>
      </c>
      <c r="E266" s="9"/>
      <c r="F266" s="9"/>
      <c r="G266" s="9"/>
      <c r="H266" s="7"/>
      <c r="I266" s="37">
        <v>15264</v>
      </c>
      <c r="J266" s="7" t="s">
        <v>1016</v>
      </c>
      <c r="K266" s="86"/>
      <c r="L266" s="64"/>
    </row>
    <row r="267" spans="1:12" s="49" customFormat="1" ht="57" customHeight="1">
      <c r="A267" s="102">
        <v>261</v>
      </c>
      <c r="B267" s="9">
        <v>45065406</v>
      </c>
      <c r="C267" s="9" t="s">
        <v>9</v>
      </c>
      <c r="D267" s="7" t="s">
        <v>1305</v>
      </c>
      <c r="E267" s="7"/>
      <c r="F267" s="9"/>
      <c r="G267" s="7"/>
      <c r="H267" s="7"/>
      <c r="I267" s="37">
        <v>16640</v>
      </c>
      <c r="J267" s="7" t="s">
        <v>1306</v>
      </c>
      <c r="K267" s="86"/>
      <c r="L267" s="64"/>
    </row>
    <row r="268" spans="1:12" s="49" customFormat="1" ht="57" customHeight="1">
      <c r="A268" s="102">
        <v>262</v>
      </c>
      <c r="B268" s="13">
        <v>45065407</v>
      </c>
      <c r="C268" s="13" t="s">
        <v>9</v>
      </c>
      <c r="D268" s="31" t="s">
        <v>780</v>
      </c>
      <c r="E268" s="13" t="s">
        <v>0</v>
      </c>
      <c r="F268" s="13"/>
      <c r="G268" s="13"/>
      <c r="H268" s="13"/>
      <c r="I268" s="32">
        <v>20421.91</v>
      </c>
      <c r="J268" s="31" t="s">
        <v>361</v>
      </c>
      <c r="K268" s="92" t="s">
        <v>25</v>
      </c>
      <c r="L268" s="64"/>
    </row>
    <row r="269" spans="1:12" s="49" customFormat="1" ht="57" customHeight="1">
      <c r="A269" s="102">
        <v>263</v>
      </c>
      <c r="B269" s="28">
        <v>45064082</v>
      </c>
      <c r="C269" s="9" t="s">
        <v>9</v>
      </c>
      <c r="D269" s="7" t="s">
        <v>1174</v>
      </c>
      <c r="E269" s="7"/>
      <c r="F269" s="9"/>
      <c r="G269" s="7"/>
      <c r="H269" s="7"/>
      <c r="I269" s="19">
        <v>11032</v>
      </c>
      <c r="J269" s="7" t="s">
        <v>968</v>
      </c>
      <c r="K269" s="86"/>
      <c r="L269" s="64"/>
    </row>
    <row r="270" spans="1:12" s="49" customFormat="1" ht="57" customHeight="1">
      <c r="A270" s="102">
        <v>264</v>
      </c>
      <c r="B270" s="9">
        <v>45065473</v>
      </c>
      <c r="C270" s="9" t="s">
        <v>9</v>
      </c>
      <c r="D270" s="7" t="s">
        <v>1105</v>
      </c>
      <c r="E270" s="7"/>
      <c r="F270" s="9"/>
      <c r="G270" s="7"/>
      <c r="H270" s="7"/>
      <c r="I270" s="37">
        <v>49884</v>
      </c>
      <c r="J270" s="7" t="s">
        <v>1106</v>
      </c>
      <c r="K270" s="87"/>
      <c r="L270" s="64"/>
    </row>
    <row r="271" spans="1:12" s="49" customFormat="1" ht="57" customHeight="1">
      <c r="A271" s="102">
        <v>265</v>
      </c>
      <c r="B271" s="9">
        <v>45065479</v>
      </c>
      <c r="C271" s="9" t="s">
        <v>9</v>
      </c>
      <c r="D271" s="7" t="s">
        <v>1107</v>
      </c>
      <c r="E271" s="7"/>
      <c r="F271" s="9"/>
      <c r="G271" s="7"/>
      <c r="H271" s="7"/>
      <c r="I271" s="37">
        <v>13500</v>
      </c>
      <c r="J271" s="7" t="s">
        <v>1108</v>
      </c>
      <c r="K271" s="87"/>
      <c r="L271" s="64"/>
    </row>
    <row r="272" spans="1:12" s="49" customFormat="1" ht="57" customHeight="1">
      <c r="A272" s="102">
        <v>266</v>
      </c>
      <c r="B272" s="13">
        <v>45065480</v>
      </c>
      <c r="C272" s="13" t="s">
        <v>9</v>
      </c>
      <c r="D272" s="31" t="s">
        <v>785</v>
      </c>
      <c r="E272" s="13" t="s">
        <v>0</v>
      </c>
      <c r="F272" s="13"/>
      <c r="G272" s="13"/>
      <c r="H272" s="13"/>
      <c r="I272" s="32">
        <v>17299</v>
      </c>
      <c r="J272" s="31" t="s">
        <v>361</v>
      </c>
      <c r="K272" s="92" t="s">
        <v>25</v>
      </c>
      <c r="L272" s="64"/>
    </row>
    <row r="273" spans="1:12" s="49" customFormat="1" ht="57" customHeight="1">
      <c r="A273" s="102">
        <v>267</v>
      </c>
      <c r="B273" s="13">
        <v>45065482</v>
      </c>
      <c r="C273" s="13" t="s">
        <v>9</v>
      </c>
      <c r="D273" s="31" t="s">
        <v>786</v>
      </c>
      <c r="E273" s="13" t="s">
        <v>0</v>
      </c>
      <c r="F273" s="13"/>
      <c r="G273" s="13"/>
      <c r="H273" s="13"/>
      <c r="I273" s="32">
        <v>42352</v>
      </c>
      <c r="J273" s="31" t="s">
        <v>361</v>
      </c>
      <c r="K273" s="92" t="s">
        <v>25</v>
      </c>
      <c r="L273" s="64"/>
    </row>
    <row r="274" spans="1:12" s="49" customFormat="1" ht="57" customHeight="1">
      <c r="A274" s="102">
        <v>268</v>
      </c>
      <c r="B274" s="13">
        <v>45065490</v>
      </c>
      <c r="C274" s="13" t="s">
        <v>9</v>
      </c>
      <c r="D274" s="31" t="s">
        <v>787</v>
      </c>
      <c r="E274" s="13" t="s">
        <v>0</v>
      </c>
      <c r="F274" s="13"/>
      <c r="G274" s="13"/>
      <c r="H274" s="13"/>
      <c r="I274" s="32">
        <v>66066</v>
      </c>
      <c r="J274" s="31" t="s">
        <v>361</v>
      </c>
      <c r="K274" s="92" t="s">
        <v>25</v>
      </c>
      <c r="L274" s="64"/>
    </row>
    <row r="275" spans="1:12" s="49" customFormat="1" ht="57" customHeight="1">
      <c r="A275" s="102">
        <v>269</v>
      </c>
      <c r="B275" s="13">
        <v>45065495</v>
      </c>
      <c r="C275" s="13" t="s">
        <v>9</v>
      </c>
      <c r="D275" s="31" t="s">
        <v>789</v>
      </c>
      <c r="E275" s="13" t="s">
        <v>0</v>
      </c>
      <c r="F275" s="13"/>
      <c r="G275" s="13"/>
      <c r="H275" s="13"/>
      <c r="I275" s="32">
        <v>10907</v>
      </c>
      <c r="J275" s="31" t="s">
        <v>361</v>
      </c>
      <c r="K275" s="92" t="s">
        <v>25</v>
      </c>
      <c r="L275" s="64"/>
    </row>
    <row r="276" spans="1:12" s="26" customFormat="1" ht="57" customHeight="1">
      <c r="A276" s="102">
        <v>270</v>
      </c>
      <c r="B276" s="9">
        <v>45065512</v>
      </c>
      <c r="C276" s="9" t="s">
        <v>9</v>
      </c>
      <c r="D276" s="7" t="s">
        <v>1170</v>
      </c>
      <c r="E276" s="7"/>
      <c r="F276" s="9"/>
      <c r="G276" s="7"/>
      <c r="H276" s="7"/>
      <c r="I276" s="19">
        <v>43634.69</v>
      </c>
      <c r="J276" s="7" t="s">
        <v>1171</v>
      </c>
      <c r="K276" s="92" t="s">
        <v>25</v>
      </c>
      <c r="L276" s="64"/>
    </row>
    <row r="277" spans="1:12" s="26" customFormat="1" ht="57" customHeight="1">
      <c r="A277" s="102">
        <v>271</v>
      </c>
      <c r="B277" s="9">
        <v>45065514</v>
      </c>
      <c r="C277" s="9" t="s">
        <v>9</v>
      </c>
      <c r="D277" s="7" t="s">
        <v>1050</v>
      </c>
      <c r="E277" s="9"/>
      <c r="F277" s="9"/>
      <c r="G277" s="9"/>
      <c r="H277" s="7"/>
      <c r="I277" s="37">
        <v>99689.18</v>
      </c>
      <c r="J277" s="7" t="s">
        <v>1051</v>
      </c>
      <c r="K277" s="86"/>
      <c r="L277" s="64"/>
    </row>
    <row r="278" spans="1:12" s="26" customFormat="1" ht="57" customHeight="1">
      <c r="A278" s="102">
        <v>272</v>
      </c>
      <c r="B278" s="9">
        <v>45065520</v>
      </c>
      <c r="C278" s="9" t="s">
        <v>9</v>
      </c>
      <c r="D278" s="7" t="s">
        <v>1111</v>
      </c>
      <c r="E278" s="7"/>
      <c r="F278" s="9"/>
      <c r="G278" s="7"/>
      <c r="H278" s="7"/>
      <c r="I278" s="37">
        <v>15029.95</v>
      </c>
      <c r="J278" s="7" t="s">
        <v>1112</v>
      </c>
      <c r="K278" s="87"/>
      <c r="L278" s="64"/>
    </row>
    <row r="279" spans="1:12" s="26" customFormat="1" ht="57" customHeight="1">
      <c r="A279" s="102">
        <v>273</v>
      </c>
      <c r="B279" s="9" t="s">
        <v>1471</v>
      </c>
      <c r="C279" s="9" t="s">
        <v>9</v>
      </c>
      <c r="D279" s="7" t="s">
        <v>418</v>
      </c>
      <c r="E279" s="9"/>
      <c r="F279" s="9"/>
      <c r="G279" s="9"/>
      <c r="H279" s="7"/>
      <c r="I279" s="10">
        <v>565000</v>
      </c>
      <c r="J279" s="7" t="s">
        <v>419</v>
      </c>
      <c r="K279" s="86"/>
      <c r="L279" s="64"/>
    </row>
    <row r="280" spans="1:12" s="26" customFormat="1" ht="57" customHeight="1">
      <c r="A280" s="102">
        <v>274</v>
      </c>
      <c r="B280" s="13">
        <v>45065521</v>
      </c>
      <c r="C280" s="13" t="s">
        <v>9</v>
      </c>
      <c r="D280" s="31" t="s">
        <v>790</v>
      </c>
      <c r="E280" s="13" t="s">
        <v>0</v>
      </c>
      <c r="F280" s="13"/>
      <c r="G280" s="13"/>
      <c r="H280" s="13"/>
      <c r="I280" s="32">
        <v>251801</v>
      </c>
      <c r="J280" s="31" t="s">
        <v>361</v>
      </c>
      <c r="K280" s="92" t="s">
        <v>25</v>
      </c>
      <c r="L280" s="64"/>
    </row>
    <row r="281" spans="1:12" s="26" customFormat="1" ht="57" customHeight="1">
      <c r="A281" s="102">
        <v>275</v>
      </c>
      <c r="B281" s="13">
        <v>45065522</v>
      </c>
      <c r="C281" s="13" t="s">
        <v>9</v>
      </c>
      <c r="D281" s="31" t="s">
        <v>791</v>
      </c>
      <c r="E281" s="13" t="s">
        <v>0</v>
      </c>
      <c r="F281" s="13"/>
      <c r="G281" s="13"/>
      <c r="H281" s="13"/>
      <c r="I281" s="32">
        <v>108176</v>
      </c>
      <c r="J281" s="31" t="s">
        <v>361</v>
      </c>
      <c r="K281" s="92" t="s">
        <v>25</v>
      </c>
      <c r="L281" s="64"/>
    </row>
    <row r="282" spans="1:12" s="26" customFormat="1" ht="57" customHeight="1">
      <c r="A282" s="102">
        <v>276</v>
      </c>
      <c r="B282" s="9">
        <v>45065510</v>
      </c>
      <c r="C282" s="9" t="s">
        <v>9</v>
      </c>
      <c r="D282" s="7" t="s">
        <v>867</v>
      </c>
      <c r="E282" s="9" t="s">
        <v>0</v>
      </c>
      <c r="F282" s="9"/>
      <c r="G282" s="9"/>
      <c r="H282" s="7"/>
      <c r="I282" s="10">
        <v>43946.07</v>
      </c>
      <c r="J282" s="7" t="s">
        <v>361</v>
      </c>
      <c r="K282" s="86" t="s">
        <v>25</v>
      </c>
      <c r="L282" s="64"/>
    </row>
    <row r="283" spans="1:12" s="26" customFormat="1" ht="57" customHeight="1">
      <c r="A283" s="102">
        <v>277</v>
      </c>
      <c r="B283" s="9">
        <v>45065548</v>
      </c>
      <c r="C283" s="28" t="s">
        <v>9</v>
      </c>
      <c r="D283" s="29" t="s">
        <v>1236</v>
      </c>
      <c r="E283" s="7"/>
      <c r="F283" s="9"/>
      <c r="G283" s="7"/>
      <c r="H283" s="7"/>
      <c r="I283" s="37">
        <v>13729.97</v>
      </c>
      <c r="J283" s="7" t="s">
        <v>1237</v>
      </c>
      <c r="K283" s="86"/>
      <c r="L283" s="64"/>
    </row>
    <row r="284" spans="1:12" s="26" customFormat="1" ht="57" customHeight="1">
      <c r="A284" s="102">
        <v>278</v>
      </c>
      <c r="B284" s="9">
        <v>45065549</v>
      </c>
      <c r="C284" s="28" t="s">
        <v>9</v>
      </c>
      <c r="D284" s="29" t="s">
        <v>1238</v>
      </c>
      <c r="E284" s="7"/>
      <c r="F284" s="9"/>
      <c r="G284" s="7"/>
      <c r="H284" s="7"/>
      <c r="I284" s="37">
        <v>12313.98</v>
      </c>
      <c r="J284" s="7" t="s">
        <v>1237</v>
      </c>
      <c r="K284" s="86"/>
      <c r="L284" s="64"/>
    </row>
    <row r="285" spans="1:12" s="26" customFormat="1" ht="57" customHeight="1">
      <c r="A285" s="102">
        <v>279</v>
      </c>
      <c r="B285" s="9">
        <v>45065559</v>
      </c>
      <c r="C285" s="9" t="s">
        <v>9</v>
      </c>
      <c r="D285" s="7" t="s">
        <v>693</v>
      </c>
      <c r="E285" s="9" t="s">
        <v>0</v>
      </c>
      <c r="F285" s="9"/>
      <c r="G285" s="9"/>
      <c r="H285" s="7"/>
      <c r="I285" s="10">
        <v>15918</v>
      </c>
      <c r="J285" s="7" t="s">
        <v>361</v>
      </c>
      <c r="K285" s="86" t="s">
        <v>25</v>
      </c>
      <c r="L285" s="64"/>
    </row>
    <row r="286" spans="1:12" s="26" customFormat="1" ht="57" customHeight="1">
      <c r="A286" s="102">
        <v>280</v>
      </c>
      <c r="B286" s="20">
        <v>45065576</v>
      </c>
      <c r="C286" s="20" t="s">
        <v>9</v>
      </c>
      <c r="D286" s="21" t="s">
        <v>470</v>
      </c>
      <c r="E286" s="20"/>
      <c r="F286" s="20"/>
      <c r="G286" s="20"/>
      <c r="H286" s="21"/>
      <c r="I286" s="22">
        <v>15447.17</v>
      </c>
      <c r="J286" s="7" t="s">
        <v>471</v>
      </c>
      <c r="K286" s="86"/>
      <c r="L286" s="64"/>
    </row>
    <row r="287" spans="1:12" s="26" customFormat="1" ht="57" customHeight="1">
      <c r="A287" s="102">
        <v>281</v>
      </c>
      <c r="B287" s="9">
        <v>45065572</v>
      </c>
      <c r="C287" s="9" t="s">
        <v>9</v>
      </c>
      <c r="D287" s="7" t="s">
        <v>632</v>
      </c>
      <c r="E287" s="9"/>
      <c r="F287" s="9"/>
      <c r="G287" s="9"/>
      <c r="H287" s="7"/>
      <c r="I287" s="10">
        <v>14747.97</v>
      </c>
      <c r="J287" s="7" t="s">
        <v>633</v>
      </c>
      <c r="K287" s="86" t="s">
        <v>12</v>
      </c>
      <c r="L287" s="64"/>
    </row>
    <row r="288" spans="1:12" s="26" customFormat="1" ht="57" customHeight="1">
      <c r="A288" s="102">
        <v>282</v>
      </c>
      <c r="B288" s="9">
        <v>45065587</v>
      </c>
      <c r="C288" s="9" t="s">
        <v>9</v>
      </c>
      <c r="D288" s="7" t="s">
        <v>1312</v>
      </c>
      <c r="E288" s="7"/>
      <c r="F288" s="9"/>
      <c r="G288" s="7"/>
      <c r="H288" s="7"/>
      <c r="I288" s="37">
        <v>19588.8</v>
      </c>
      <c r="J288" s="7" t="s">
        <v>1304</v>
      </c>
      <c r="K288" s="86"/>
      <c r="L288" s="64"/>
    </row>
    <row r="289" spans="1:12" s="26" customFormat="1" ht="57" customHeight="1">
      <c r="A289" s="102">
        <v>283</v>
      </c>
      <c r="B289" s="9">
        <v>45065618</v>
      </c>
      <c r="C289" s="9" t="s">
        <v>9</v>
      </c>
      <c r="D289" s="7" t="s">
        <v>1314</v>
      </c>
      <c r="E289" s="7"/>
      <c r="F289" s="9"/>
      <c r="G289" s="7"/>
      <c r="H289" s="7"/>
      <c r="I289" s="37">
        <v>24200</v>
      </c>
      <c r="J289" s="7" t="s">
        <v>1315</v>
      </c>
      <c r="K289" s="86"/>
      <c r="L289" s="64"/>
    </row>
    <row r="290" spans="1:12" s="26" customFormat="1" ht="57" customHeight="1">
      <c r="A290" s="102">
        <v>284</v>
      </c>
      <c r="B290" s="27">
        <v>45054171</v>
      </c>
      <c r="C290" s="9" t="s">
        <v>9</v>
      </c>
      <c r="D290" s="7" t="s">
        <v>1165</v>
      </c>
      <c r="E290" s="7"/>
      <c r="F290" s="9"/>
      <c r="G290" s="7"/>
      <c r="H290" s="7"/>
      <c r="I290" s="50">
        <v>12000</v>
      </c>
      <c r="J290" s="7" t="s">
        <v>1166</v>
      </c>
      <c r="K290" s="86"/>
      <c r="L290" s="64"/>
    </row>
    <row r="291" spans="1:12" s="26" customFormat="1" ht="57" customHeight="1">
      <c r="A291" s="102">
        <v>285</v>
      </c>
      <c r="B291" s="9">
        <v>45065628</v>
      </c>
      <c r="C291" s="9" t="s">
        <v>9</v>
      </c>
      <c r="D291" s="7" t="s">
        <v>155</v>
      </c>
      <c r="E291" s="9" t="s">
        <v>0</v>
      </c>
      <c r="F291" s="9"/>
      <c r="G291" s="9"/>
      <c r="H291" s="9"/>
      <c r="I291" s="10">
        <v>12440.16</v>
      </c>
      <c r="J291" s="7" t="s">
        <v>154</v>
      </c>
      <c r="K291" s="86"/>
      <c r="L291" s="64"/>
    </row>
    <row r="292" spans="1:12" s="26" customFormat="1" ht="57" customHeight="1">
      <c r="A292" s="102">
        <v>286</v>
      </c>
      <c r="B292" s="20">
        <v>45065632</v>
      </c>
      <c r="C292" s="20" t="s">
        <v>9</v>
      </c>
      <c r="D292" s="21" t="s">
        <v>472</v>
      </c>
      <c r="E292" s="20"/>
      <c r="F292" s="20"/>
      <c r="G292" s="20"/>
      <c r="H292" s="21"/>
      <c r="I292" s="22">
        <v>15827.01</v>
      </c>
      <c r="J292" s="7" t="s">
        <v>443</v>
      </c>
      <c r="K292" s="86"/>
      <c r="L292" s="64"/>
    </row>
    <row r="293" spans="1:12" s="26" customFormat="1" ht="57" customHeight="1">
      <c r="A293" s="102">
        <v>287</v>
      </c>
      <c r="B293" s="9">
        <v>45065661</v>
      </c>
      <c r="C293" s="28" t="s">
        <v>9</v>
      </c>
      <c r="D293" s="29" t="s">
        <v>1242</v>
      </c>
      <c r="E293" s="7"/>
      <c r="F293" s="9"/>
      <c r="G293" s="7"/>
      <c r="H293" s="7"/>
      <c r="I293" s="37">
        <v>107370.92</v>
      </c>
      <c r="J293" s="7" t="s">
        <v>1243</v>
      </c>
      <c r="K293" s="86"/>
      <c r="L293" s="64"/>
    </row>
    <row r="294" spans="1:12" s="26" customFormat="1" ht="57" customHeight="1">
      <c r="A294" s="102">
        <v>288</v>
      </c>
      <c r="B294" s="9">
        <v>45065653</v>
      </c>
      <c r="C294" s="9" t="s">
        <v>9</v>
      </c>
      <c r="D294" s="7" t="s">
        <v>1117</v>
      </c>
      <c r="E294" s="7"/>
      <c r="F294" s="9"/>
      <c r="G294" s="7"/>
      <c r="H294" s="7"/>
      <c r="I294" s="37">
        <v>15941.34</v>
      </c>
      <c r="J294" s="7" t="s">
        <v>1118</v>
      </c>
      <c r="K294" s="87"/>
      <c r="L294" s="64"/>
    </row>
    <row r="295" spans="1:12" s="26" customFormat="1" ht="57" customHeight="1">
      <c r="A295" s="102">
        <v>289</v>
      </c>
      <c r="B295" s="9">
        <v>45065667</v>
      </c>
      <c r="C295" s="9" t="s">
        <v>9</v>
      </c>
      <c r="D295" s="7" t="s">
        <v>420</v>
      </c>
      <c r="E295" s="9"/>
      <c r="F295" s="9"/>
      <c r="G295" s="9"/>
      <c r="H295" s="7"/>
      <c r="I295" s="10">
        <v>11664</v>
      </c>
      <c r="J295" s="7" t="s">
        <v>421</v>
      </c>
      <c r="K295" s="86"/>
      <c r="L295" s="64"/>
    </row>
    <row r="296" spans="1:12" s="26" customFormat="1" ht="57" customHeight="1">
      <c r="A296" s="102">
        <v>290</v>
      </c>
      <c r="B296" s="9">
        <v>45065677</v>
      </c>
      <c r="C296" s="9" t="s">
        <v>9</v>
      </c>
      <c r="D296" s="7" t="s">
        <v>124</v>
      </c>
      <c r="E296" s="9"/>
      <c r="F296" s="9"/>
      <c r="G296" s="9"/>
      <c r="H296" s="7"/>
      <c r="I296" s="10">
        <v>173093.04</v>
      </c>
      <c r="J296" s="7" t="s">
        <v>125</v>
      </c>
      <c r="K296" s="86"/>
      <c r="L296" s="64"/>
    </row>
    <row r="297" spans="1:12" s="26" customFormat="1" ht="57" customHeight="1">
      <c r="A297" s="102">
        <v>291</v>
      </c>
      <c r="B297" s="9">
        <v>45065678</v>
      </c>
      <c r="C297" s="9" t="s">
        <v>9</v>
      </c>
      <c r="D297" s="7" t="s">
        <v>126</v>
      </c>
      <c r="E297" s="9"/>
      <c r="F297" s="9"/>
      <c r="G297" s="9"/>
      <c r="H297" s="7"/>
      <c r="I297" s="10">
        <v>83457.53</v>
      </c>
      <c r="J297" s="7" t="s">
        <v>125</v>
      </c>
      <c r="K297" s="86"/>
      <c r="L297" s="64"/>
    </row>
    <row r="298" spans="1:12" s="26" customFormat="1" ht="57" customHeight="1">
      <c r="A298" s="102">
        <v>292</v>
      </c>
      <c r="B298" s="9">
        <v>45065704</v>
      </c>
      <c r="C298" s="9" t="s">
        <v>9</v>
      </c>
      <c r="D298" s="7" t="s">
        <v>163</v>
      </c>
      <c r="E298" s="9" t="s">
        <v>0</v>
      </c>
      <c r="F298" s="9"/>
      <c r="G298" s="9"/>
      <c r="H298" s="9"/>
      <c r="I298" s="10">
        <v>29068.73</v>
      </c>
      <c r="J298" s="7" t="s">
        <v>164</v>
      </c>
      <c r="K298" s="86"/>
      <c r="L298" s="64"/>
    </row>
    <row r="299" spans="1:12" s="26" customFormat="1" ht="57" customHeight="1">
      <c r="A299" s="102">
        <v>293</v>
      </c>
      <c r="B299" s="9">
        <v>45065751</v>
      </c>
      <c r="C299" s="9" t="s">
        <v>9</v>
      </c>
      <c r="D299" s="7" t="s">
        <v>422</v>
      </c>
      <c r="E299" s="9"/>
      <c r="F299" s="9"/>
      <c r="G299" s="9"/>
      <c r="H299" s="7"/>
      <c r="I299" s="10">
        <v>18212.86</v>
      </c>
      <c r="J299" s="7" t="s">
        <v>423</v>
      </c>
      <c r="K299" s="103"/>
      <c r="L299" s="64"/>
    </row>
    <row r="300" spans="1:12" s="26" customFormat="1" ht="57" customHeight="1">
      <c r="A300" s="102">
        <v>294</v>
      </c>
      <c r="B300" s="9">
        <v>45065755</v>
      </c>
      <c r="C300" s="9" t="s">
        <v>9</v>
      </c>
      <c r="D300" s="7" t="s">
        <v>952</v>
      </c>
      <c r="E300" s="9"/>
      <c r="F300" s="9"/>
      <c r="G300" s="9"/>
      <c r="H300" s="7"/>
      <c r="I300" s="10">
        <v>225825.8</v>
      </c>
      <c r="J300" s="7" t="s">
        <v>934</v>
      </c>
      <c r="K300" s="86"/>
      <c r="L300" s="64"/>
    </row>
    <row r="301" spans="1:12" s="26" customFormat="1" ht="57" customHeight="1">
      <c r="A301" s="102">
        <v>295</v>
      </c>
      <c r="B301" s="9">
        <v>45065756</v>
      </c>
      <c r="C301" s="9" t="s">
        <v>9</v>
      </c>
      <c r="D301" s="7" t="s">
        <v>953</v>
      </c>
      <c r="E301" s="9"/>
      <c r="F301" s="9"/>
      <c r="G301" s="9"/>
      <c r="H301" s="7"/>
      <c r="I301" s="10">
        <v>151642.76</v>
      </c>
      <c r="J301" s="7" t="s">
        <v>934</v>
      </c>
      <c r="K301" s="86"/>
      <c r="L301" s="64"/>
    </row>
    <row r="302" spans="1:12" s="26" customFormat="1" ht="57" customHeight="1">
      <c r="A302" s="102">
        <v>296</v>
      </c>
      <c r="B302" s="9">
        <v>45065757</v>
      </c>
      <c r="C302" s="9" t="s">
        <v>9</v>
      </c>
      <c r="D302" s="7" t="s">
        <v>954</v>
      </c>
      <c r="E302" s="9"/>
      <c r="F302" s="9"/>
      <c r="G302" s="9"/>
      <c r="H302" s="7"/>
      <c r="I302" s="10">
        <v>61056</v>
      </c>
      <c r="J302" s="7" t="s">
        <v>934</v>
      </c>
      <c r="K302" s="86"/>
      <c r="L302" s="64"/>
    </row>
    <row r="303" spans="1:12" s="26" customFormat="1" ht="57" customHeight="1">
      <c r="A303" s="102">
        <v>297</v>
      </c>
      <c r="B303" s="9">
        <v>45065758</v>
      </c>
      <c r="C303" s="9" t="s">
        <v>9</v>
      </c>
      <c r="D303" s="7" t="s">
        <v>955</v>
      </c>
      <c r="E303" s="9"/>
      <c r="F303" s="9"/>
      <c r="G303" s="9"/>
      <c r="H303" s="7"/>
      <c r="I303" s="10">
        <v>144723.08</v>
      </c>
      <c r="J303" s="7" t="s">
        <v>934</v>
      </c>
      <c r="K303" s="86"/>
      <c r="L303" s="64"/>
    </row>
    <row r="304" spans="1:12" s="26" customFormat="1" ht="57" customHeight="1">
      <c r="A304" s="102">
        <v>298</v>
      </c>
      <c r="B304" s="9">
        <v>45065759</v>
      </c>
      <c r="C304" s="9" t="s">
        <v>9</v>
      </c>
      <c r="D304" s="7" t="s">
        <v>956</v>
      </c>
      <c r="E304" s="9"/>
      <c r="F304" s="9"/>
      <c r="G304" s="9"/>
      <c r="H304" s="7"/>
      <c r="I304" s="10">
        <v>79372.8</v>
      </c>
      <c r="J304" s="7" t="s">
        <v>934</v>
      </c>
      <c r="K304" s="86"/>
      <c r="L304" s="64"/>
    </row>
    <row r="305" spans="1:12" s="26" customFormat="1" ht="57" customHeight="1">
      <c r="A305" s="102">
        <v>299</v>
      </c>
      <c r="B305" s="9">
        <v>45065760</v>
      </c>
      <c r="C305" s="9" t="s">
        <v>9</v>
      </c>
      <c r="D305" s="7" t="s">
        <v>957</v>
      </c>
      <c r="E305" s="9"/>
      <c r="F305" s="9"/>
      <c r="G305" s="9"/>
      <c r="H305" s="7"/>
      <c r="I305" s="10">
        <v>181845.12</v>
      </c>
      <c r="J305" s="7" t="s">
        <v>935</v>
      </c>
      <c r="K305" s="86"/>
      <c r="L305" s="64"/>
    </row>
    <row r="306" spans="1:12" s="26" customFormat="1" ht="57" customHeight="1">
      <c r="A306" s="102">
        <v>300</v>
      </c>
      <c r="B306" s="9">
        <v>45065787</v>
      </c>
      <c r="C306" s="9" t="s">
        <v>9</v>
      </c>
      <c r="D306" s="7" t="s">
        <v>1584</v>
      </c>
      <c r="E306" s="9"/>
      <c r="F306" s="9"/>
      <c r="G306" s="9"/>
      <c r="H306" s="7"/>
      <c r="I306" s="37">
        <v>141627.45</v>
      </c>
      <c r="J306" s="7" t="s">
        <v>979</v>
      </c>
      <c r="K306" s="86"/>
      <c r="L306" s="64"/>
    </row>
    <row r="307" spans="1:12" s="26" customFormat="1" ht="57" customHeight="1">
      <c r="A307" s="102">
        <v>301</v>
      </c>
      <c r="B307" s="9">
        <v>45065794</v>
      </c>
      <c r="C307" s="9" t="s">
        <v>9</v>
      </c>
      <c r="D307" s="7" t="s">
        <v>360</v>
      </c>
      <c r="E307" s="9" t="s">
        <v>0</v>
      </c>
      <c r="F307" s="9"/>
      <c r="G307" s="9"/>
      <c r="H307" s="7"/>
      <c r="I307" s="10">
        <v>29657.95</v>
      </c>
      <c r="J307" s="7" t="s">
        <v>361</v>
      </c>
      <c r="K307" s="86" t="s">
        <v>25</v>
      </c>
      <c r="L307" s="64"/>
    </row>
    <row r="308" spans="1:12" s="26" customFormat="1" ht="57" customHeight="1">
      <c r="A308" s="102">
        <v>302</v>
      </c>
      <c r="B308" s="9">
        <v>45062597</v>
      </c>
      <c r="C308" s="9" t="s">
        <v>9</v>
      </c>
      <c r="D308" s="7" t="s">
        <v>1130</v>
      </c>
      <c r="E308" s="7"/>
      <c r="F308" s="9"/>
      <c r="G308" s="7"/>
      <c r="H308" s="7"/>
      <c r="I308" s="37">
        <v>11250</v>
      </c>
      <c r="J308" s="7" t="s">
        <v>1131</v>
      </c>
      <c r="K308" s="100" t="s">
        <v>25</v>
      </c>
      <c r="L308" s="64"/>
    </row>
    <row r="309" spans="1:12" s="26" customFormat="1" ht="57" customHeight="1">
      <c r="A309" s="102">
        <v>303</v>
      </c>
      <c r="B309" s="9">
        <v>45064133</v>
      </c>
      <c r="C309" s="9" t="s">
        <v>9</v>
      </c>
      <c r="D309" s="18" t="s">
        <v>1004</v>
      </c>
      <c r="E309" s="9"/>
      <c r="F309" s="9"/>
      <c r="G309" s="9"/>
      <c r="H309" s="7"/>
      <c r="I309" s="10">
        <v>10996.2</v>
      </c>
      <c r="J309" s="7" t="s">
        <v>1005</v>
      </c>
      <c r="K309" s="86"/>
      <c r="L309" s="64"/>
    </row>
    <row r="310" spans="1:12" s="26" customFormat="1" ht="57" customHeight="1">
      <c r="A310" s="102">
        <v>304</v>
      </c>
      <c r="B310" s="9">
        <v>45065198</v>
      </c>
      <c r="C310" s="9" t="s">
        <v>9</v>
      </c>
      <c r="D310" s="7" t="s">
        <v>969</v>
      </c>
      <c r="E310" s="9"/>
      <c r="F310" s="9"/>
      <c r="G310" s="9"/>
      <c r="H310" s="7"/>
      <c r="I310" s="10">
        <v>107909.46</v>
      </c>
      <c r="J310" s="7" t="s">
        <v>970</v>
      </c>
      <c r="K310" s="86"/>
      <c r="L310" s="64"/>
    </row>
    <row r="311" spans="1:12" s="26" customFormat="1" ht="57" customHeight="1">
      <c r="A311" s="102">
        <v>305</v>
      </c>
      <c r="B311" s="9">
        <v>45065219</v>
      </c>
      <c r="C311" s="9" t="s">
        <v>9</v>
      </c>
      <c r="D311" s="7" t="s">
        <v>973</v>
      </c>
      <c r="E311" s="9"/>
      <c r="F311" s="9"/>
      <c r="G311" s="9"/>
      <c r="H311" s="7"/>
      <c r="I311" s="10">
        <v>128032.8</v>
      </c>
      <c r="J311" s="7" t="s">
        <v>974</v>
      </c>
      <c r="K311" s="86"/>
      <c r="L311" s="64"/>
    </row>
    <row r="312" spans="1:12" s="26" customFormat="1" ht="57" customHeight="1">
      <c r="A312" s="102">
        <v>306</v>
      </c>
      <c r="B312" s="9">
        <v>45065285</v>
      </c>
      <c r="C312" s="9" t="s">
        <v>9</v>
      </c>
      <c r="D312" s="7" t="s">
        <v>978</v>
      </c>
      <c r="E312" s="9"/>
      <c r="F312" s="9"/>
      <c r="G312" s="9"/>
      <c r="H312" s="7"/>
      <c r="I312" s="10">
        <v>79014.53</v>
      </c>
      <c r="J312" s="7" t="s">
        <v>979</v>
      </c>
      <c r="K312" s="86"/>
      <c r="L312" s="64"/>
    </row>
    <row r="313" spans="1:12" s="26" customFormat="1" ht="57" customHeight="1">
      <c r="A313" s="102">
        <v>307</v>
      </c>
      <c r="B313" s="9">
        <v>45065636</v>
      </c>
      <c r="C313" s="9" t="s">
        <v>9</v>
      </c>
      <c r="D313" s="7" t="s">
        <v>987</v>
      </c>
      <c r="E313" s="9"/>
      <c r="F313" s="9"/>
      <c r="G313" s="9"/>
      <c r="H313" s="7"/>
      <c r="I313" s="10">
        <v>67628.74</v>
      </c>
      <c r="J313" s="7" t="s">
        <v>988</v>
      </c>
      <c r="K313" s="86"/>
      <c r="L313" s="64"/>
    </row>
    <row r="314" spans="1:12" s="26" customFormat="1" ht="57" customHeight="1">
      <c r="A314" s="102">
        <v>308</v>
      </c>
      <c r="B314" s="20" t="s">
        <v>74</v>
      </c>
      <c r="C314" s="23" t="s">
        <v>9</v>
      </c>
      <c r="D314" s="24" t="s">
        <v>79</v>
      </c>
      <c r="E314" s="23"/>
      <c r="F314" s="23"/>
      <c r="G314" s="23"/>
      <c r="H314" s="24"/>
      <c r="I314" s="25">
        <v>150000</v>
      </c>
      <c r="J314" s="24" t="s">
        <v>80</v>
      </c>
      <c r="K314" s="90"/>
      <c r="L314" s="81"/>
    </row>
    <row r="315" spans="1:12" s="26" customFormat="1" ht="57" customHeight="1">
      <c r="A315" s="102">
        <v>309</v>
      </c>
      <c r="B315" s="9">
        <v>45065052</v>
      </c>
      <c r="C315" s="9" t="s">
        <v>9</v>
      </c>
      <c r="D315" s="7" t="s">
        <v>1526</v>
      </c>
      <c r="E315" s="9"/>
      <c r="F315" s="9"/>
      <c r="G315" s="9"/>
      <c r="H315" s="7"/>
      <c r="I315" s="10">
        <v>56727</v>
      </c>
      <c r="J315" s="7" t="s">
        <v>593</v>
      </c>
      <c r="K315" s="86"/>
      <c r="L315" s="64"/>
    </row>
    <row r="316" spans="1:12" s="26" customFormat="1" ht="57" customHeight="1">
      <c r="A316" s="102">
        <v>310</v>
      </c>
      <c r="B316" s="9" t="s">
        <v>1471</v>
      </c>
      <c r="C316" s="9" t="s">
        <v>9</v>
      </c>
      <c r="D316" s="7" t="s">
        <v>400</v>
      </c>
      <c r="E316" s="9"/>
      <c r="F316" s="9"/>
      <c r="G316" s="9"/>
      <c r="H316" s="7"/>
      <c r="I316" s="10">
        <v>344085</v>
      </c>
      <c r="J316" s="7" t="s">
        <v>401</v>
      </c>
      <c r="K316" s="86"/>
      <c r="L316" s="64"/>
    </row>
    <row r="317" spans="1:12" s="26" customFormat="1" ht="57" customHeight="1">
      <c r="A317" s="102">
        <v>311</v>
      </c>
      <c r="B317" s="20">
        <v>45064928</v>
      </c>
      <c r="C317" s="20" t="s">
        <v>9</v>
      </c>
      <c r="D317" s="21" t="s">
        <v>10</v>
      </c>
      <c r="E317" s="20"/>
      <c r="F317" s="20"/>
      <c r="G317" s="20"/>
      <c r="H317" s="21"/>
      <c r="I317" s="22">
        <v>99144</v>
      </c>
      <c r="J317" s="21" t="s">
        <v>11</v>
      </c>
      <c r="K317" s="88" t="s">
        <v>12</v>
      </c>
      <c r="L317" s="80"/>
    </row>
    <row r="318" spans="1:12" s="26" customFormat="1" ht="57" customHeight="1">
      <c r="A318" s="102">
        <v>312</v>
      </c>
      <c r="B318" s="9">
        <v>45064943</v>
      </c>
      <c r="C318" s="9" t="s">
        <v>9</v>
      </c>
      <c r="D318" s="7" t="s">
        <v>403</v>
      </c>
      <c r="E318" s="9"/>
      <c r="F318" s="9"/>
      <c r="G318" s="9"/>
      <c r="H318" s="7"/>
      <c r="I318" s="10">
        <v>10986.3</v>
      </c>
      <c r="J318" s="7" t="s">
        <v>60</v>
      </c>
      <c r="K318" s="86" t="s">
        <v>12</v>
      </c>
      <c r="L318" s="64"/>
    </row>
    <row r="319" spans="1:12" s="26" customFormat="1" ht="57" customHeight="1">
      <c r="A319" s="102">
        <v>313</v>
      </c>
      <c r="B319" s="9">
        <v>45064938</v>
      </c>
      <c r="C319" s="9" t="s">
        <v>9</v>
      </c>
      <c r="D319" s="7" t="s">
        <v>589</v>
      </c>
      <c r="E319" s="9"/>
      <c r="F319" s="9"/>
      <c r="G319" s="9"/>
      <c r="H319" s="7"/>
      <c r="I319" s="10">
        <v>11210.4</v>
      </c>
      <c r="J319" s="7" t="s">
        <v>590</v>
      </c>
      <c r="K319" s="86"/>
      <c r="L319" s="64"/>
    </row>
    <row r="320" spans="1:12" s="26" customFormat="1" ht="57" customHeight="1">
      <c r="A320" s="102">
        <v>314</v>
      </c>
      <c r="B320" s="9" t="s">
        <v>404</v>
      </c>
      <c r="C320" s="9" t="s">
        <v>9</v>
      </c>
      <c r="D320" s="7" t="s">
        <v>405</v>
      </c>
      <c r="E320" s="9"/>
      <c r="F320" s="9"/>
      <c r="G320" s="9"/>
      <c r="H320" s="7"/>
      <c r="I320" s="10">
        <v>218900</v>
      </c>
      <c r="J320" s="7" t="s">
        <v>34</v>
      </c>
      <c r="K320" s="86"/>
      <c r="L320" s="64"/>
    </row>
    <row r="321" spans="1:12" s="26" customFormat="1" ht="57" customHeight="1">
      <c r="A321" s="102">
        <v>315</v>
      </c>
      <c r="B321" s="20">
        <v>45064995</v>
      </c>
      <c r="C321" s="20" t="s">
        <v>9</v>
      </c>
      <c r="D321" s="21" t="s">
        <v>434</v>
      </c>
      <c r="E321" s="20"/>
      <c r="F321" s="20"/>
      <c r="G321" s="20"/>
      <c r="H321" s="21"/>
      <c r="I321" s="22">
        <v>13212.39</v>
      </c>
      <c r="J321" s="7" t="s">
        <v>435</v>
      </c>
      <c r="K321" s="86"/>
      <c r="L321" s="64"/>
    </row>
    <row r="322" spans="1:12" s="26" customFormat="1" ht="57" customHeight="1">
      <c r="A322" s="102">
        <v>316</v>
      </c>
      <c r="B322" s="9">
        <v>45065023</v>
      </c>
      <c r="C322" s="9" t="s">
        <v>9</v>
      </c>
      <c r="D322" s="7" t="s">
        <v>1271</v>
      </c>
      <c r="E322" s="7"/>
      <c r="F322" s="9"/>
      <c r="G322" s="7"/>
      <c r="H322" s="7"/>
      <c r="I322" s="37">
        <v>892883.2</v>
      </c>
      <c r="J322" s="7" t="s">
        <v>1272</v>
      </c>
      <c r="K322" s="86"/>
      <c r="L322" s="64"/>
    </row>
    <row r="323" spans="1:12" s="26" customFormat="1" ht="57" customHeight="1">
      <c r="A323" s="102">
        <v>317</v>
      </c>
      <c r="B323" s="9">
        <v>45065029</v>
      </c>
      <c r="C323" s="9" t="s">
        <v>9</v>
      </c>
      <c r="D323" s="7" t="s">
        <v>591</v>
      </c>
      <c r="E323" s="9"/>
      <c r="F323" s="9"/>
      <c r="G323" s="9"/>
      <c r="H323" s="7"/>
      <c r="I323" s="10">
        <v>21607.34</v>
      </c>
      <c r="J323" s="7" t="s">
        <v>592</v>
      </c>
      <c r="K323" s="86"/>
      <c r="L323" s="64"/>
    </row>
    <row r="324" spans="1:12" s="26" customFormat="1" ht="57" customHeight="1">
      <c r="A324" s="102">
        <v>318</v>
      </c>
      <c r="B324" s="20">
        <v>45065058</v>
      </c>
      <c r="C324" s="20" t="s">
        <v>9</v>
      </c>
      <c r="D324" s="21" t="s">
        <v>440</v>
      </c>
      <c r="E324" s="20"/>
      <c r="F324" s="20"/>
      <c r="G324" s="20"/>
      <c r="H324" s="21"/>
      <c r="I324" s="22">
        <v>312854.73</v>
      </c>
      <c r="J324" s="7" t="s">
        <v>441</v>
      </c>
      <c r="K324" s="86"/>
      <c r="L324" s="64"/>
    </row>
    <row r="325" spans="1:12" s="26" customFormat="1" ht="57" customHeight="1">
      <c r="A325" s="102">
        <v>319</v>
      </c>
      <c r="B325" s="20">
        <v>45065059</v>
      </c>
      <c r="C325" s="20" t="s">
        <v>9</v>
      </c>
      <c r="D325" s="21" t="s">
        <v>442</v>
      </c>
      <c r="E325" s="20"/>
      <c r="F325" s="20"/>
      <c r="G325" s="20"/>
      <c r="H325" s="21"/>
      <c r="I325" s="22">
        <v>256326.6</v>
      </c>
      <c r="J325" s="7" t="s">
        <v>443</v>
      </c>
      <c r="K325" s="86"/>
      <c r="L325" s="64"/>
    </row>
    <row r="326" spans="1:12" s="26" customFormat="1" ht="57" customHeight="1">
      <c r="A326" s="102">
        <v>320</v>
      </c>
      <c r="B326" s="9">
        <v>45065072</v>
      </c>
      <c r="C326" s="9" t="s">
        <v>9</v>
      </c>
      <c r="D326" s="7" t="s">
        <v>1527</v>
      </c>
      <c r="E326" s="9"/>
      <c r="F326" s="9"/>
      <c r="G326" s="9"/>
      <c r="H326" s="7"/>
      <c r="I326" s="10">
        <v>958974.39</v>
      </c>
      <c r="J326" s="7" t="s">
        <v>512</v>
      </c>
      <c r="K326" s="86"/>
      <c r="L326" s="64"/>
    </row>
    <row r="327" spans="1:12" s="26" customFormat="1" ht="57" customHeight="1">
      <c r="A327" s="102">
        <v>321</v>
      </c>
      <c r="B327" s="9">
        <v>45065074</v>
      </c>
      <c r="C327" s="9" t="s">
        <v>9</v>
      </c>
      <c r="D327" s="7" t="s">
        <v>1528</v>
      </c>
      <c r="E327" s="9"/>
      <c r="F327" s="9"/>
      <c r="G327" s="9"/>
      <c r="H327" s="7"/>
      <c r="I327" s="10">
        <v>913446.31</v>
      </c>
      <c r="J327" s="7" t="s">
        <v>513</v>
      </c>
      <c r="K327" s="86"/>
      <c r="L327" s="64"/>
    </row>
    <row r="328" spans="1:12" s="26" customFormat="1" ht="57" customHeight="1">
      <c r="A328" s="102">
        <v>322</v>
      </c>
      <c r="B328" s="9">
        <v>45065075</v>
      </c>
      <c r="C328" s="9" t="s">
        <v>9</v>
      </c>
      <c r="D328" s="7" t="s">
        <v>1529</v>
      </c>
      <c r="E328" s="9"/>
      <c r="F328" s="9"/>
      <c r="G328" s="9"/>
      <c r="H328" s="7"/>
      <c r="I328" s="10">
        <v>81259.05</v>
      </c>
      <c r="J328" s="7" t="s">
        <v>514</v>
      </c>
      <c r="K328" s="86"/>
      <c r="L328" s="64"/>
    </row>
    <row r="329" spans="1:12" s="26" customFormat="1" ht="57" customHeight="1">
      <c r="A329" s="102">
        <v>323</v>
      </c>
      <c r="B329" s="9">
        <v>45065076</v>
      </c>
      <c r="C329" s="9" t="s">
        <v>9</v>
      </c>
      <c r="D329" s="7" t="s">
        <v>1529</v>
      </c>
      <c r="E329" s="9"/>
      <c r="F329" s="9"/>
      <c r="G329" s="9"/>
      <c r="H329" s="7"/>
      <c r="I329" s="10">
        <v>14094.66</v>
      </c>
      <c r="J329" s="7" t="s">
        <v>441</v>
      </c>
      <c r="K329" s="86"/>
      <c r="L329" s="64"/>
    </row>
    <row r="330" spans="1:12" s="26" customFormat="1" ht="57" customHeight="1">
      <c r="A330" s="102">
        <v>324</v>
      </c>
      <c r="B330" s="9">
        <v>45065077</v>
      </c>
      <c r="C330" s="9" t="s">
        <v>9</v>
      </c>
      <c r="D330" s="7" t="s">
        <v>1529</v>
      </c>
      <c r="E330" s="9"/>
      <c r="F330" s="9"/>
      <c r="G330" s="9"/>
      <c r="H330" s="7"/>
      <c r="I330" s="10">
        <v>84614.85</v>
      </c>
      <c r="J330" s="7" t="s">
        <v>512</v>
      </c>
      <c r="K330" s="86"/>
      <c r="L330" s="64"/>
    </row>
    <row r="331" spans="1:12" s="26" customFormat="1" ht="57" customHeight="1">
      <c r="A331" s="102">
        <v>325</v>
      </c>
      <c r="B331" s="9">
        <v>45065078</v>
      </c>
      <c r="C331" s="9" t="s">
        <v>9</v>
      </c>
      <c r="D331" s="7" t="s">
        <v>1529</v>
      </c>
      <c r="E331" s="9"/>
      <c r="F331" s="9"/>
      <c r="G331" s="9"/>
      <c r="H331" s="7"/>
      <c r="I331" s="10">
        <v>121752.95</v>
      </c>
      <c r="J331" s="7" t="s">
        <v>513</v>
      </c>
      <c r="K331" s="86"/>
      <c r="L331" s="64"/>
    </row>
    <row r="332" spans="1:12" s="26" customFormat="1" ht="57" customHeight="1">
      <c r="A332" s="102">
        <v>326</v>
      </c>
      <c r="B332" s="9">
        <v>45065090</v>
      </c>
      <c r="C332" s="9" t="s">
        <v>9</v>
      </c>
      <c r="D332" s="7" t="s">
        <v>406</v>
      </c>
      <c r="E332" s="9"/>
      <c r="F332" s="9"/>
      <c r="G332" s="9"/>
      <c r="H332" s="7"/>
      <c r="I332" s="10">
        <v>103420.8</v>
      </c>
      <c r="J332" s="7" t="s">
        <v>407</v>
      </c>
      <c r="K332" s="86" t="s">
        <v>12</v>
      </c>
      <c r="L332" s="64"/>
    </row>
    <row r="333" spans="1:12" s="26" customFormat="1" ht="57" customHeight="1">
      <c r="A333" s="102">
        <v>327</v>
      </c>
      <c r="B333" s="9">
        <v>45065144</v>
      </c>
      <c r="C333" s="9" t="s">
        <v>9</v>
      </c>
      <c r="D333" s="7" t="s">
        <v>594</v>
      </c>
      <c r="E333" s="9"/>
      <c r="F333" s="9"/>
      <c r="G333" s="1" t="s">
        <v>175</v>
      </c>
      <c r="H333" s="7"/>
      <c r="I333" s="10">
        <v>55112.49</v>
      </c>
      <c r="J333" s="7" t="s">
        <v>595</v>
      </c>
      <c r="K333" s="86"/>
      <c r="L333" s="64"/>
    </row>
    <row r="334" spans="1:12" s="26" customFormat="1" ht="57" customHeight="1">
      <c r="A334" s="102">
        <v>328</v>
      </c>
      <c r="B334" s="20">
        <v>45065201</v>
      </c>
      <c r="C334" s="20" t="s">
        <v>9</v>
      </c>
      <c r="D334" s="21" t="s">
        <v>31</v>
      </c>
      <c r="E334" s="20"/>
      <c r="F334" s="20"/>
      <c r="G334" s="20"/>
      <c r="H334" s="21"/>
      <c r="I334" s="22">
        <v>180873.23</v>
      </c>
      <c r="J334" s="21" t="s">
        <v>32</v>
      </c>
      <c r="K334" s="88"/>
      <c r="L334" s="80"/>
    </row>
    <row r="335" spans="1:12" s="26" customFormat="1" ht="57" customHeight="1">
      <c r="A335" s="102">
        <v>329</v>
      </c>
      <c r="B335" s="13">
        <v>45065197</v>
      </c>
      <c r="C335" s="13" t="s">
        <v>9</v>
      </c>
      <c r="D335" s="31" t="s">
        <v>769</v>
      </c>
      <c r="E335" s="13" t="s">
        <v>15</v>
      </c>
      <c r="F335" s="13"/>
      <c r="G335" s="13"/>
      <c r="H335" s="13"/>
      <c r="I335" s="32">
        <v>58014.07</v>
      </c>
      <c r="J335" s="31" t="s">
        <v>250</v>
      </c>
      <c r="K335" s="92"/>
      <c r="L335" s="64"/>
    </row>
    <row r="336" spans="1:12" s="26" customFormat="1" ht="57" customHeight="1">
      <c r="A336" s="102">
        <v>330</v>
      </c>
      <c r="B336" s="9">
        <v>45065209</v>
      </c>
      <c r="C336" s="28" t="s">
        <v>9</v>
      </c>
      <c r="D336" s="29" t="s">
        <v>1585</v>
      </c>
      <c r="E336" s="7"/>
      <c r="F336" s="9"/>
      <c r="G336" s="7"/>
      <c r="H336" s="7"/>
      <c r="I336" s="37">
        <v>17959</v>
      </c>
      <c r="J336" s="7" t="s">
        <v>951</v>
      </c>
      <c r="K336" s="86"/>
      <c r="L336" s="64"/>
    </row>
    <row r="337" spans="1:12" s="26" customFormat="1" ht="57" customHeight="1">
      <c r="A337" s="102">
        <v>331</v>
      </c>
      <c r="B337" s="9">
        <v>45065232</v>
      </c>
      <c r="C337" s="9" t="s">
        <v>9</v>
      </c>
      <c r="D337" s="7" t="s">
        <v>1169</v>
      </c>
      <c r="E337" s="7"/>
      <c r="F337" s="9"/>
      <c r="G337" s="7"/>
      <c r="H337" s="7"/>
      <c r="I337" s="19">
        <v>2905826.84</v>
      </c>
      <c r="J337" s="7" t="s">
        <v>951</v>
      </c>
      <c r="K337" s="86"/>
      <c r="L337" s="64"/>
    </row>
    <row r="338" spans="1:12" s="26" customFormat="1" ht="57" customHeight="1">
      <c r="A338" s="102">
        <v>332</v>
      </c>
      <c r="B338" s="20">
        <v>45065226</v>
      </c>
      <c r="C338" s="20" t="s">
        <v>9</v>
      </c>
      <c r="D338" s="21" t="s">
        <v>449</v>
      </c>
      <c r="E338" s="20"/>
      <c r="F338" s="20"/>
      <c r="G338" s="20"/>
      <c r="H338" s="21"/>
      <c r="I338" s="22">
        <v>19043.43</v>
      </c>
      <c r="J338" s="7" t="s">
        <v>450</v>
      </c>
      <c r="K338" s="86"/>
      <c r="L338" s="64"/>
    </row>
    <row r="339" spans="1:12" s="26" customFormat="1" ht="57" customHeight="1">
      <c r="A339" s="102">
        <v>333</v>
      </c>
      <c r="B339" s="23">
        <v>45065275</v>
      </c>
      <c r="C339" s="23" t="s">
        <v>9</v>
      </c>
      <c r="D339" s="24" t="s">
        <v>33</v>
      </c>
      <c r="E339" s="23"/>
      <c r="F339" s="23"/>
      <c r="G339" s="23"/>
      <c r="H339" s="24"/>
      <c r="I339" s="25">
        <v>28420.2</v>
      </c>
      <c r="J339" s="24" t="s">
        <v>34</v>
      </c>
      <c r="K339" s="90"/>
      <c r="L339" s="81"/>
    </row>
    <row r="340" spans="1:12" s="26" customFormat="1" ht="57" customHeight="1">
      <c r="A340" s="102">
        <v>334</v>
      </c>
      <c r="B340" s="20">
        <v>45065274</v>
      </c>
      <c r="C340" s="20" t="s">
        <v>9</v>
      </c>
      <c r="D340" s="21" t="s">
        <v>1530</v>
      </c>
      <c r="E340" s="20"/>
      <c r="F340" s="20"/>
      <c r="G340" s="20"/>
      <c r="H340" s="21"/>
      <c r="I340" s="22">
        <v>95419.35</v>
      </c>
      <c r="J340" s="7" t="s">
        <v>452</v>
      </c>
      <c r="K340" s="86"/>
      <c r="L340" s="64"/>
    </row>
    <row r="341" spans="1:12" s="26" customFormat="1" ht="57" customHeight="1">
      <c r="A341" s="102">
        <v>335</v>
      </c>
      <c r="B341" s="9">
        <v>45065268</v>
      </c>
      <c r="C341" s="9" t="s">
        <v>9</v>
      </c>
      <c r="D341" s="7" t="s">
        <v>609</v>
      </c>
      <c r="E341" s="9"/>
      <c r="F341" s="9"/>
      <c r="G341" s="9"/>
      <c r="H341" s="7"/>
      <c r="I341" s="10">
        <v>14133.15</v>
      </c>
      <c r="J341" s="7" t="s">
        <v>610</v>
      </c>
      <c r="K341" s="86" t="s">
        <v>53</v>
      </c>
      <c r="L341" s="64"/>
    </row>
    <row r="342" spans="1:12" s="26" customFormat="1" ht="57" customHeight="1">
      <c r="A342" s="102">
        <v>336</v>
      </c>
      <c r="B342" s="9">
        <v>45065284</v>
      </c>
      <c r="C342" s="9" t="s">
        <v>9</v>
      </c>
      <c r="D342" s="7" t="s">
        <v>976</v>
      </c>
      <c r="E342" s="9"/>
      <c r="F342" s="9"/>
      <c r="G342" s="9"/>
      <c r="H342" s="7"/>
      <c r="I342" s="10">
        <v>304400</v>
      </c>
      <c r="J342" s="7" t="s">
        <v>977</v>
      </c>
      <c r="K342" s="86"/>
      <c r="L342" s="64"/>
    </row>
    <row r="343" spans="1:12" s="26" customFormat="1" ht="57" customHeight="1">
      <c r="A343" s="102">
        <v>337</v>
      </c>
      <c r="B343" s="20">
        <v>45065287</v>
      </c>
      <c r="C343" s="20" t="s">
        <v>9</v>
      </c>
      <c r="D343" s="21" t="s">
        <v>453</v>
      </c>
      <c r="E343" s="20"/>
      <c r="F343" s="20"/>
      <c r="G343" s="20"/>
      <c r="H343" s="21"/>
      <c r="I343" s="22">
        <v>272815.68</v>
      </c>
      <c r="J343" s="7" t="s">
        <v>454</v>
      </c>
      <c r="K343" s="86"/>
      <c r="L343" s="64"/>
    </row>
    <row r="344" spans="1:12" s="26" customFormat="1" ht="57" customHeight="1">
      <c r="A344" s="102">
        <v>338</v>
      </c>
      <c r="B344" s="20">
        <v>45065295</v>
      </c>
      <c r="C344" s="20" t="s">
        <v>9</v>
      </c>
      <c r="D344" s="21" t="s">
        <v>455</v>
      </c>
      <c r="E344" s="20"/>
      <c r="F344" s="20"/>
      <c r="G344" s="20"/>
      <c r="H344" s="21"/>
      <c r="I344" s="22">
        <v>112740</v>
      </c>
      <c r="J344" s="7" t="s">
        <v>456</v>
      </c>
      <c r="K344" s="86"/>
      <c r="L344" s="64"/>
    </row>
    <row r="345" spans="1:12" s="26" customFormat="1" ht="57" customHeight="1">
      <c r="A345" s="102">
        <v>339</v>
      </c>
      <c r="B345" s="9" t="s">
        <v>404</v>
      </c>
      <c r="C345" s="9" t="s">
        <v>9</v>
      </c>
      <c r="D345" s="7" t="s">
        <v>412</v>
      </c>
      <c r="E345" s="9"/>
      <c r="F345" s="9"/>
      <c r="G345" s="9"/>
      <c r="H345" s="7"/>
      <c r="I345" s="10">
        <v>69763.37</v>
      </c>
      <c r="J345" s="7" t="s">
        <v>413</v>
      </c>
      <c r="K345" s="86"/>
      <c r="L345" s="64"/>
    </row>
    <row r="346" spans="1:12" s="26" customFormat="1" ht="57" customHeight="1">
      <c r="A346" s="102">
        <v>340</v>
      </c>
      <c r="B346" s="20">
        <v>45065304</v>
      </c>
      <c r="C346" s="20" t="s">
        <v>9</v>
      </c>
      <c r="D346" s="21" t="s">
        <v>457</v>
      </c>
      <c r="E346" s="20"/>
      <c r="F346" s="20"/>
      <c r="G346" s="20"/>
      <c r="H346" s="21"/>
      <c r="I346" s="22">
        <v>376400.94</v>
      </c>
      <c r="J346" s="7" t="s">
        <v>441</v>
      </c>
      <c r="K346" s="86"/>
      <c r="L346" s="64"/>
    </row>
    <row r="347" spans="1:12" s="26" customFormat="1" ht="57" customHeight="1">
      <c r="A347" s="102">
        <v>341</v>
      </c>
      <c r="B347" s="20">
        <v>45065306</v>
      </c>
      <c r="C347" s="20" t="s">
        <v>9</v>
      </c>
      <c r="D347" s="21" t="s">
        <v>457</v>
      </c>
      <c r="E347" s="20"/>
      <c r="F347" s="20"/>
      <c r="G347" s="20"/>
      <c r="H347" s="21"/>
      <c r="I347" s="22">
        <v>113157.84</v>
      </c>
      <c r="J347" s="7" t="s">
        <v>458</v>
      </c>
      <c r="K347" s="86"/>
      <c r="L347" s="64"/>
    </row>
    <row r="348" spans="1:12" s="26" customFormat="1" ht="57" customHeight="1">
      <c r="A348" s="102">
        <v>342</v>
      </c>
      <c r="B348" s="9">
        <v>45065350</v>
      </c>
      <c r="C348" s="9" t="s">
        <v>9</v>
      </c>
      <c r="D348" s="7" t="s">
        <v>1037</v>
      </c>
      <c r="E348" s="9"/>
      <c r="F348" s="9"/>
      <c r="G348" s="9"/>
      <c r="H348" s="7"/>
      <c r="I348" s="37">
        <v>888651.1</v>
      </c>
      <c r="J348" s="7" t="s">
        <v>951</v>
      </c>
      <c r="K348" s="86"/>
      <c r="L348" s="64"/>
    </row>
    <row r="349" spans="1:12" s="26" customFormat="1" ht="57" customHeight="1">
      <c r="A349" s="102">
        <v>343</v>
      </c>
      <c r="B349" s="9">
        <v>45065379</v>
      </c>
      <c r="C349" s="9" t="s">
        <v>9</v>
      </c>
      <c r="D349" s="7" t="s">
        <v>1300</v>
      </c>
      <c r="E349" s="7"/>
      <c r="F349" s="9"/>
      <c r="G349" s="7"/>
      <c r="H349" s="7"/>
      <c r="I349" s="37">
        <v>85188</v>
      </c>
      <c r="J349" s="7" t="s">
        <v>1301</v>
      </c>
      <c r="K349" s="86"/>
      <c r="L349" s="64"/>
    </row>
    <row r="350" spans="1:12" s="26" customFormat="1" ht="57" customHeight="1">
      <c r="A350" s="102">
        <v>344</v>
      </c>
      <c r="B350" s="20">
        <v>45065380</v>
      </c>
      <c r="C350" s="20" t="s">
        <v>9</v>
      </c>
      <c r="D350" s="21" t="s">
        <v>463</v>
      </c>
      <c r="E350" s="20"/>
      <c r="F350" s="20"/>
      <c r="G350" s="20"/>
      <c r="H350" s="21"/>
      <c r="I350" s="22">
        <v>49407.23</v>
      </c>
      <c r="J350" s="7" t="s">
        <v>441</v>
      </c>
      <c r="K350" s="86"/>
      <c r="L350" s="64"/>
    </row>
    <row r="351" spans="1:12" s="26" customFormat="1" ht="57" customHeight="1">
      <c r="A351" s="102">
        <v>345</v>
      </c>
      <c r="B351" s="20">
        <v>45065389</v>
      </c>
      <c r="C351" s="20" t="s">
        <v>9</v>
      </c>
      <c r="D351" s="21" t="s">
        <v>464</v>
      </c>
      <c r="E351" s="20"/>
      <c r="F351" s="20"/>
      <c r="G351" s="20"/>
      <c r="H351" s="21"/>
      <c r="I351" s="22">
        <v>74398.31</v>
      </c>
      <c r="J351" s="7" t="s">
        <v>465</v>
      </c>
      <c r="K351" s="86"/>
      <c r="L351" s="64"/>
    </row>
    <row r="352" spans="1:12" s="26" customFormat="1" ht="57" customHeight="1">
      <c r="A352" s="102">
        <v>346</v>
      </c>
      <c r="B352" s="20">
        <v>45065390</v>
      </c>
      <c r="C352" s="20" t="s">
        <v>9</v>
      </c>
      <c r="D352" s="21" t="s">
        <v>466</v>
      </c>
      <c r="E352" s="20"/>
      <c r="F352" s="20"/>
      <c r="G352" s="20"/>
      <c r="H352" s="21"/>
      <c r="I352" s="22">
        <v>44604.58</v>
      </c>
      <c r="J352" s="7" t="s">
        <v>465</v>
      </c>
      <c r="K352" s="86"/>
      <c r="L352" s="64"/>
    </row>
    <row r="353" spans="1:12" s="26" customFormat="1" ht="57" customHeight="1">
      <c r="A353" s="102">
        <v>347</v>
      </c>
      <c r="B353" s="20">
        <v>45065391</v>
      </c>
      <c r="C353" s="20" t="s">
        <v>9</v>
      </c>
      <c r="D353" s="21" t="s">
        <v>467</v>
      </c>
      <c r="E353" s="20"/>
      <c r="F353" s="20"/>
      <c r="G353" s="20"/>
      <c r="H353" s="21"/>
      <c r="I353" s="22">
        <v>37632.86</v>
      </c>
      <c r="J353" s="7" t="s">
        <v>465</v>
      </c>
      <c r="K353" s="86"/>
      <c r="L353" s="64"/>
    </row>
    <row r="354" spans="1:12" s="26" customFormat="1" ht="57" customHeight="1">
      <c r="A354" s="102">
        <v>348</v>
      </c>
      <c r="B354" s="20">
        <v>45065392</v>
      </c>
      <c r="C354" s="20" t="s">
        <v>9</v>
      </c>
      <c r="D354" s="21" t="s">
        <v>468</v>
      </c>
      <c r="E354" s="20"/>
      <c r="F354" s="20"/>
      <c r="G354" s="20"/>
      <c r="H354" s="21"/>
      <c r="I354" s="22">
        <v>33246.93</v>
      </c>
      <c r="J354" s="7" t="s">
        <v>465</v>
      </c>
      <c r="K354" s="86"/>
      <c r="L354" s="64"/>
    </row>
    <row r="355" spans="1:12" s="26" customFormat="1" ht="57" customHeight="1">
      <c r="A355" s="102">
        <v>349</v>
      </c>
      <c r="B355" s="9">
        <v>45065195</v>
      </c>
      <c r="C355" s="9" t="s">
        <v>9</v>
      </c>
      <c r="D355" s="7" t="s">
        <v>1486</v>
      </c>
      <c r="E355" s="9"/>
      <c r="F355" s="9"/>
      <c r="G355" s="9"/>
      <c r="H355" s="7"/>
      <c r="I355" s="10">
        <v>321000</v>
      </c>
      <c r="J355" s="7" t="s">
        <v>332</v>
      </c>
      <c r="K355" s="86"/>
      <c r="L355" s="64"/>
    </row>
    <row r="356" spans="1:12" s="26" customFormat="1" ht="57" customHeight="1">
      <c r="A356" s="102">
        <v>350</v>
      </c>
      <c r="B356" s="9">
        <v>45061911</v>
      </c>
      <c r="C356" s="9" t="s">
        <v>9</v>
      </c>
      <c r="D356" s="21" t="s">
        <v>451</v>
      </c>
      <c r="E356" s="20"/>
      <c r="F356" s="20"/>
      <c r="G356" s="20"/>
      <c r="H356" s="21"/>
      <c r="I356" s="10">
        <v>35800</v>
      </c>
      <c r="J356" s="7" t="s">
        <v>452</v>
      </c>
      <c r="K356" s="86"/>
      <c r="L356" s="64"/>
    </row>
    <row r="357" spans="1:12" s="26" customFormat="1" ht="57" customHeight="1">
      <c r="A357" s="102">
        <v>351</v>
      </c>
      <c r="B357" s="9">
        <v>45065611</v>
      </c>
      <c r="C357" s="9" t="s">
        <v>9</v>
      </c>
      <c r="D357" s="7" t="s">
        <v>635</v>
      </c>
      <c r="E357" s="9"/>
      <c r="F357" s="9"/>
      <c r="G357" s="9"/>
      <c r="H357" s="7"/>
      <c r="I357" s="10">
        <v>16217.28</v>
      </c>
      <c r="J357" s="7" t="s">
        <v>407</v>
      </c>
      <c r="K357" s="86" t="s">
        <v>53</v>
      </c>
      <c r="L357" s="64"/>
    </row>
    <row r="358" spans="1:12" s="26" customFormat="1" ht="57" customHeight="1">
      <c r="A358" s="102">
        <v>352</v>
      </c>
      <c r="B358" s="20">
        <v>45065646</v>
      </c>
      <c r="C358" s="20" t="s">
        <v>9</v>
      </c>
      <c r="D358" s="21" t="s">
        <v>219</v>
      </c>
      <c r="E358" s="20"/>
      <c r="F358" s="20"/>
      <c r="G358" s="20"/>
      <c r="H358" s="21"/>
      <c r="I358" s="22">
        <v>12180.67</v>
      </c>
      <c r="J358" s="7" t="s">
        <v>220</v>
      </c>
      <c r="K358" s="88" t="s">
        <v>12</v>
      </c>
      <c r="L358" s="64"/>
    </row>
    <row r="359" spans="1:12" s="26" customFormat="1" ht="57" customHeight="1">
      <c r="A359" s="102">
        <v>353</v>
      </c>
      <c r="B359" s="9">
        <v>45065713</v>
      </c>
      <c r="C359" s="9" t="s">
        <v>9</v>
      </c>
      <c r="D359" s="7" t="s">
        <v>641</v>
      </c>
      <c r="E359" s="9"/>
      <c r="F359" s="9"/>
      <c r="G359" s="9"/>
      <c r="H359" s="7"/>
      <c r="I359" s="10">
        <v>37366.26</v>
      </c>
      <c r="J359" s="7" t="s">
        <v>642</v>
      </c>
      <c r="K359" s="86"/>
      <c r="L359" s="64"/>
    </row>
    <row r="360" spans="1:12" s="26" customFormat="1" ht="57" customHeight="1">
      <c r="A360" s="102">
        <v>354</v>
      </c>
      <c r="B360" s="20">
        <v>45065775</v>
      </c>
      <c r="C360" s="20" t="s">
        <v>9</v>
      </c>
      <c r="D360" s="21" t="s">
        <v>1531</v>
      </c>
      <c r="E360" s="20"/>
      <c r="F360" s="20"/>
      <c r="G360" s="20"/>
      <c r="H360" s="21"/>
      <c r="I360" s="22">
        <v>126932.4</v>
      </c>
      <c r="J360" s="21" t="s">
        <v>60</v>
      </c>
      <c r="K360" s="88" t="s">
        <v>12</v>
      </c>
      <c r="L360" s="80"/>
    </row>
    <row r="361" spans="1:12" s="26" customFormat="1" ht="57" customHeight="1">
      <c r="A361" s="102">
        <v>355</v>
      </c>
      <c r="B361" s="12">
        <v>45054709</v>
      </c>
      <c r="C361" s="13" t="s">
        <v>9</v>
      </c>
      <c r="D361" s="14" t="s">
        <v>168</v>
      </c>
      <c r="E361" s="13" t="s">
        <v>0</v>
      </c>
      <c r="F361" s="13"/>
      <c r="G361" s="13"/>
      <c r="H361" s="13"/>
      <c r="I361" s="16">
        <v>11900</v>
      </c>
      <c r="J361" s="14" t="s">
        <v>192</v>
      </c>
      <c r="K361" s="87"/>
      <c r="L361" s="79"/>
    </row>
    <row r="362" spans="1:12" s="26" customFormat="1" ht="57" customHeight="1">
      <c r="A362" s="102">
        <v>356</v>
      </c>
      <c r="B362" s="9">
        <v>45064957</v>
      </c>
      <c r="C362" s="9" t="s">
        <v>378</v>
      </c>
      <c r="D362" s="7" t="s">
        <v>379</v>
      </c>
      <c r="E362" s="9"/>
      <c r="F362" s="9"/>
      <c r="G362" s="9"/>
      <c r="H362" s="7"/>
      <c r="I362" s="10">
        <v>14407.8</v>
      </c>
      <c r="J362" s="7" t="s">
        <v>94</v>
      </c>
      <c r="K362" s="86"/>
      <c r="L362" s="64"/>
    </row>
    <row r="363" spans="1:12" s="26" customFormat="1" ht="57" customHeight="1">
      <c r="A363" s="102">
        <v>357</v>
      </c>
      <c r="B363" s="9">
        <v>45065930</v>
      </c>
      <c r="C363" s="9" t="s">
        <v>378</v>
      </c>
      <c r="D363" s="7" t="s">
        <v>379</v>
      </c>
      <c r="E363" s="9"/>
      <c r="F363" s="9"/>
      <c r="G363" s="9"/>
      <c r="H363" s="7"/>
      <c r="I363" s="10">
        <v>358111.39</v>
      </c>
      <c r="J363" s="7" t="s">
        <v>380</v>
      </c>
      <c r="K363" s="86"/>
      <c r="L363" s="64"/>
    </row>
    <row r="364" spans="1:12" s="26" customFormat="1" ht="57" customHeight="1">
      <c r="A364" s="102">
        <v>358</v>
      </c>
      <c r="B364" s="9">
        <v>45064961</v>
      </c>
      <c r="C364" s="9" t="s">
        <v>378</v>
      </c>
      <c r="D364" s="7" t="s">
        <v>381</v>
      </c>
      <c r="E364" s="9"/>
      <c r="F364" s="9"/>
      <c r="G364" s="9"/>
      <c r="H364" s="7"/>
      <c r="I364" s="10">
        <v>56303.4</v>
      </c>
      <c r="J364" s="7" t="s">
        <v>382</v>
      </c>
      <c r="K364" s="86"/>
      <c r="L364" s="64"/>
    </row>
    <row r="365" spans="1:12" s="26" customFormat="1" ht="57" customHeight="1">
      <c r="A365" s="102">
        <v>359</v>
      </c>
      <c r="B365" s="28">
        <v>45065231</v>
      </c>
      <c r="C365" s="28" t="s">
        <v>378</v>
      </c>
      <c r="D365" s="29" t="s">
        <v>379</v>
      </c>
      <c r="E365" s="28"/>
      <c r="F365" s="28"/>
      <c r="G365" s="28"/>
      <c r="H365" s="29"/>
      <c r="I365" s="30">
        <v>71592.55</v>
      </c>
      <c r="J365" s="29" t="s">
        <v>388</v>
      </c>
      <c r="K365" s="91"/>
      <c r="L365" s="82"/>
    </row>
    <row r="366" spans="1:12" s="26" customFormat="1" ht="57" customHeight="1">
      <c r="A366" s="102">
        <v>360</v>
      </c>
      <c r="B366" s="9">
        <v>45065319</v>
      </c>
      <c r="C366" s="9" t="s">
        <v>378</v>
      </c>
      <c r="D366" s="7" t="s">
        <v>389</v>
      </c>
      <c r="E366" s="9"/>
      <c r="F366" s="9"/>
      <c r="G366" s="9"/>
      <c r="H366" s="7"/>
      <c r="I366" s="10">
        <v>95872</v>
      </c>
      <c r="J366" s="7" t="s">
        <v>390</v>
      </c>
      <c r="K366" s="86"/>
      <c r="L366" s="64"/>
    </row>
    <row r="367" spans="1:12" s="26" customFormat="1" ht="57" customHeight="1">
      <c r="A367" s="102">
        <v>361</v>
      </c>
      <c r="B367" s="9">
        <v>45065333</v>
      </c>
      <c r="C367" s="9" t="s">
        <v>378</v>
      </c>
      <c r="D367" s="7" t="s">
        <v>391</v>
      </c>
      <c r="E367" s="9"/>
      <c r="F367" s="9"/>
      <c r="G367" s="9"/>
      <c r="H367" s="7"/>
      <c r="I367" s="10">
        <v>41925.6</v>
      </c>
      <c r="J367" s="7" t="s">
        <v>392</v>
      </c>
      <c r="K367" s="86"/>
      <c r="L367" s="64"/>
    </row>
    <row r="368" spans="1:12" s="26" customFormat="1" ht="57" customHeight="1">
      <c r="A368" s="102">
        <v>362</v>
      </c>
      <c r="B368" s="9">
        <v>45065692</v>
      </c>
      <c r="C368" s="9" t="s">
        <v>378</v>
      </c>
      <c r="D368" s="7" t="s">
        <v>393</v>
      </c>
      <c r="E368" s="9"/>
      <c r="F368" s="9"/>
      <c r="G368" s="9"/>
      <c r="H368" s="7"/>
      <c r="I368" s="10">
        <v>3565570.58</v>
      </c>
      <c r="J368" s="7" t="s">
        <v>394</v>
      </c>
      <c r="K368" s="86"/>
      <c r="L368" s="64"/>
    </row>
    <row r="369" spans="1:12" s="26" customFormat="1" ht="57" customHeight="1">
      <c r="A369" s="102">
        <v>363</v>
      </c>
      <c r="B369" s="9">
        <v>45065695</v>
      </c>
      <c r="C369" s="9" t="s">
        <v>378</v>
      </c>
      <c r="D369" s="7" t="s">
        <v>395</v>
      </c>
      <c r="E369" s="9"/>
      <c r="F369" s="9"/>
      <c r="G369" s="9"/>
      <c r="H369" s="7"/>
      <c r="I369" s="10">
        <v>277434.39</v>
      </c>
      <c r="J369" s="7" t="s">
        <v>394</v>
      </c>
      <c r="K369" s="86"/>
      <c r="L369" s="64"/>
    </row>
    <row r="370" spans="1:12" s="26" customFormat="1" ht="57" customHeight="1">
      <c r="A370" s="102">
        <v>364</v>
      </c>
      <c r="B370" s="9">
        <v>45065734</v>
      </c>
      <c r="C370" s="9" t="s">
        <v>378</v>
      </c>
      <c r="D370" s="7" t="s">
        <v>396</v>
      </c>
      <c r="E370" s="9"/>
      <c r="F370" s="9"/>
      <c r="G370" s="9"/>
      <c r="H370" s="7"/>
      <c r="I370" s="10">
        <v>63195.4</v>
      </c>
      <c r="J370" s="7" t="s">
        <v>397</v>
      </c>
      <c r="K370" s="86"/>
      <c r="L370" s="64"/>
    </row>
    <row r="371" spans="1:12" s="26" customFormat="1" ht="57" customHeight="1">
      <c r="A371" s="102">
        <v>365</v>
      </c>
      <c r="B371" s="9">
        <v>49002424</v>
      </c>
      <c r="C371" s="9" t="s">
        <v>378</v>
      </c>
      <c r="D371" s="7" t="s">
        <v>383</v>
      </c>
      <c r="E371" s="9"/>
      <c r="F371" s="9"/>
      <c r="G371" s="9"/>
      <c r="H371" s="7"/>
      <c r="I371" s="10">
        <v>213058.56</v>
      </c>
      <c r="J371" s="7" t="s">
        <v>384</v>
      </c>
      <c r="K371" s="86"/>
      <c r="L371" s="64"/>
    </row>
    <row r="372" spans="1:12" s="26" customFormat="1" ht="57" customHeight="1">
      <c r="A372" s="102">
        <v>366</v>
      </c>
      <c r="B372" s="9">
        <v>49002425</v>
      </c>
      <c r="C372" s="9" t="s">
        <v>378</v>
      </c>
      <c r="D372" s="7" t="s">
        <v>383</v>
      </c>
      <c r="E372" s="9"/>
      <c r="F372" s="9"/>
      <c r="G372" s="9"/>
      <c r="H372" s="7"/>
      <c r="I372" s="10">
        <v>91956.96</v>
      </c>
      <c r="J372" s="7" t="s">
        <v>385</v>
      </c>
      <c r="K372" s="86"/>
      <c r="L372" s="64"/>
    </row>
    <row r="373" spans="1:12" s="48" customFormat="1" ht="57" customHeight="1">
      <c r="A373" s="102">
        <v>367</v>
      </c>
      <c r="B373" s="9">
        <v>49002426</v>
      </c>
      <c r="C373" s="9" t="s">
        <v>378</v>
      </c>
      <c r="D373" s="7" t="s">
        <v>386</v>
      </c>
      <c r="E373" s="9"/>
      <c r="F373" s="9"/>
      <c r="G373" s="9"/>
      <c r="H373" s="7"/>
      <c r="I373" s="10">
        <v>66558.4</v>
      </c>
      <c r="J373" s="7" t="s">
        <v>387</v>
      </c>
      <c r="K373" s="86"/>
      <c r="L373" s="64"/>
    </row>
    <row r="374" spans="1:12" s="48" customFormat="1" ht="57" customHeight="1">
      <c r="A374" s="102">
        <v>368</v>
      </c>
      <c r="B374" s="9">
        <v>45065553</v>
      </c>
      <c r="C374" s="9" t="s">
        <v>378</v>
      </c>
      <c r="D374" s="7" t="s">
        <v>1532</v>
      </c>
      <c r="E374" s="9"/>
      <c r="F374" s="9"/>
      <c r="G374" s="9"/>
      <c r="H374" s="7"/>
      <c r="I374" s="10">
        <v>10176</v>
      </c>
      <c r="J374" s="7" t="s">
        <v>923</v>
      </c>
      <c r="K374" s="86"/>
      <c r="L374" s="64"/>
    </row>
    <row r="375" spans="1:12" s="26" customFormat="1" ht="57" customHeight="1">
      <c r="A375" s="102">
        <v>369</v>
      </c>
      <c r="B375" s="9">
        <v>45065554</v>
      </c>
      <c r="C375" s="9" t="s">
        <v>378</v>
      </c>
      <c r="D375" s="7" t="s">
        <v>1533</v>
      </c>
      <c r="E375" s="9"/>
      <c r="F375" s="9"/>
      <c r="G375" s="9"/>
      <c r="H375" s="7"/>
      <c r="I375" s="10">
        <v>15874.56</v>
      </c>
      <c r="J375" s="7" t="s">
        <v>923</v>
      </c>
      <c r="K375" s="86"/>
      <c r="L375" s="64"/>
    </row>
    <row r="376" spans="1:12" s="26" customFormat="1" ht="57" customHeight="1">
      <c r="A376" s="102">
        <v>370</v>
      </c>
      <c r="B376" s="72">
        <v>45065555</v>
      </c>
      <c r="C376" s="72" t="s">
        <v>378</v>
      </c>
      <c r="D376" s="73" t="s">
        <v>1534</v>
      </c>
      <c r="E376" s="72"/>
      <c r="F376" s="72"/>
      <c r="G376" s="72"/>
      <c r="H376" s="73"/>
      <c r="I376" s="74">
        <v>36531.84</v>
      </c>
      <c r="J376" s="73" t="s">
        <v>923</v>
      </c>
      <c r="K376" s="94"/>
      <c r="L376" s="64"/>
    </row>
    <row r="377" ht="14.25">
      <c r="I377" s="112"/>
    </row>
  </sheetData>
  <sheetProtection/>
  <mergeCells count="2">
    <mergeCell ref="A2:K2"/>
    <mergeCell ref="A4:C4"/>
  </mergeCells>
  <printOptions/>
  <pageMargins left="0.708661417322835" right="0.708661417322835" top="0.748031496062992" bottom="0.748031496062992" header="0.31496062992126" footer="0.31496062992126"/>
  <pageSetup horizontalDpi="600" verticalDpi="600" orientation="landscape" paperSize="5" scale="66" r:id="rId1"/>
  <headerFooter>
    <oddHeader>&amp;C&amp;11Document 1</oddHeader>
    <oddFooter>&amp;C&amp;P of &amp;N</oddFooter>
  </headerFooter>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1:L513"/>
  <sheetViews>
    <sheetView tabSelected="1" zoomScale="85" zoomScaleNormal="85" workbookViewId="0" topLeftCell="A1">
      <selection activeCell="A7" sqref="A7"/>
    </sheetView>
  </sheetViews>
  <sheetFormatPr defaultColWidth="12.140625" defaultRowHeight="12.75"/>
  <cols>
    <col min="1" max="1" width="9.140625" style="135" customWidth="1"/>
    <col min="2" max="3" width="12.140625" style="60" customWidth="1"/>
    <col min="4" max="4" width="76.57421875" style="60" customWidth="1"/>
    <col min="5" max="5" width="7.28125" style="60" customWidth="1"/>
    <col min="6" max="6" width="7.28125" style="61" customWidth="1"/>
    <col min="7" max="8" width="7.28125" style="60" customWidth="1"/>
    <col min="9" max="9" width="17.140625" style="58" bestFit="1" customWidth="1"/>
    <col min="10" max="10" width="55.7109375" style="60" customWidth="1"/>
    <col min="11" max="11" width="36.421875" style="60" customWidth="1"/>
    <col min="12" max="16384" width="12.140625" style="60" customWidth="1"/>
  </cols>
  <sheetData>
    <row r="1" spans="1:11" ht="14.25">
      <c r="A1" s="142"/>
      <c r="B1" s="136"/>
      <c r="C1" s="136"/>
      <c r="D1" s="136"/>
      <c r="E1" s="136"/>
      <c r="F1" s="137"/>
      <c r="G1" s="136"/>
      <c r="H1" s="136"/>
      <c r="I1" s="138"/>
      <c r="J1" s="136"/>
      <c r="K1" s="136"/>
    </row>
    <row r="2" spans="1:11" s="58" customFormat="1" ht="30.75" customHeight="1">
      <c r="A2" s="178" t="s">
        <v>1333</v>
      </c>
      <c r="B2" s="179"/>
      <c r="C2" s="179"/>
      <c r="D2" s="179"/>
      <c r="E2" s="179"/>
      <c r="F2" s="179"/>
      <c r="G2" s="179"/>
      <c r="H2" s="179"/>
      <c r="I2" s="179"/>
      <c r="J2" s="179"/>
      <c r="K2" s="179"/>
    </row>
    <row r="3" spans="1:11" ht="14.25">
      <c r="A3" s="142"/>
      <c r="B3" s="136"/>
      <c r="C3" s="136"/>
      <c r="D3" s="136"/>
      <c r="E3" s="136"/>
      <c r="F3" s="137"/>
      <c r="G3" s="136"/>
      <c r="H3" s="136"/>
      <c r="I3" s="138"/>
      <c r="J3" s="136"/>
      <c r="K3" s="136"/>
    </row>
    <row r="4" spans="1:11" ht="15">
      <c r="A4" s="173" t="s">
        <v>1350</v>
      </c>
      <c r="B4" s="173"/>
      <c r="C4" s="173"/>
      <c r="D4" s="177"/>
      <c r="E4" s="136"/>
      <c r="F4" s="137"/>
      <c r="G4" s="136"/>
      <c r="H4" s="136"/>
      <c r="I4" s="138"/>
      <c r="J4" s="136"/>
      <c r="K4" s="136"/>
    </row>
    <row r="5" spans="1:11" ht="14.25">
      <c r="A5" s="143"/>
      <c r="B5" s="139"/>
      <c r="C5" s="139"/>
      <c r="D5" s="139"/>
      <c r="E5" s="139"/>
      <c r="F5" s="140"/>
      <c r="G5" s="139"/>
      <c r="H5" s="139"/>
      <c r="I5" s="141"/>
      <c r="J5" s="139"/>
      <c r="K5" s="139"/>
    </row>
    <row r="6" spans="1:11" s="108" customFormat="1" ht="75">
      <c r="A6" s="55" t="s">
        <v>1332</v>
      </c>
      <c r="B6" s="55" t="s">
        <v>0</v>
      </c>
      <c r="C6" s="55" t="s">
        <v>1</v>
      </c>
      <c r="D6" s="55" t="s">
        <v>1496</v>
      </c>
      <c r="E6" s="56" t="s">
        <v>2</v>
      </c>
      <c r="F6" s="56" t="s">
        <v>3</v>
      </c>
      <c r="G6" s="56" t="s">
        <v>4</v>
      </c>
      <c r="H6" s="56" t="s">
        <v>5</v>
      </c>
      <c r="I6" s="95" t="s">
        <v>6</v>
      </c>
      <c r="J6" s="57" t="s">
        <v>7</v>
      </c>
      <c r="K6" s="55" t="s">
        <v>8</v>
      </c>
    </row>
    <row r="7" spans="1:12" s="49" customFormat="1" ht="57" customHeight="1">
      <c r="A7" s="144">
        <v>1</v>
      </c>
      <c r="B7" s="145">
        <v>45064191</v>
      </c>
      <c r="C7" s="114" t="s">
        <v>184</v>
      </c>
      <c r="D7" s="115" t="s">
        <v>185</v>
      </c>
      <c r="E7" s="114"/>
      <c r="F7" s="114" t="s">
        <v>141</v>
      </c>
      <c r="G7" s="114"/>
      <c r="H7" s="114"/>
      <c r="I7" s="116">
        <f>6350+6350</f>
        <v>12700</v>
      </c>
      <c r="J7" s="115" t="s">
        <v>186</v>
      </c>
      <c r="K7" s="117"/>
      <c r="L7" s="79"/>
    </row>
    <row r="8" spans="1:12" s="49" customFormat="1" ht="57" customHeight="1">
      <c r="A8" s="102">
        <v>2</v>
      </c>
      <c r="B8" s="120">
        <v>45065184</v>
      </c>
      <c r="C8" s="9" t="s">
        <v>184</v>
      </c>
      <c r="D8" s="7" t="s">
        <v>259</v>
      </c>
      <c r="E8" s="9" t="s">
        <v>15</v>
      </c>
      <c r="F8" s="9"/>
      <c r="G8" s="9"/>
      <c r="H8" s="7"/>
      <c r="I8" s="10">
        <v>41014.24</v>
      </c>
      <c r="J8" s="7" t="s">
        <v>260</v>
      </c>
      <c r="K8" s="71" t="s">
        <v>25</v>
      </c>
      <c r="L8" s="64"/>
    </row>
    <row r="9" spans="1:12" s="49" customFormat="1" ht="57" customHeight="1">
      <c r="A9" s="102">
        <v>3</v>
      </c>
      <c r="B9" s="120">
        <v>45065229</v>
      </c>
      <c r="C9" s="9" t="s">
        <v>184</v>
      </c>
      <c r="D9" s="7" t="s">
        <v>228</v>
      </c>
      <c r="E9" s="9" t="s">
        <v>15</v>
      </c>
      <c r="F9" s="9"/>
      <c r="G9" s="9"/>
      <c r="H9" s="7"/>
      <c r="I9" s="10">
        <v>19634.5</v>
      </c>
      <c r="J9" s="7" t="s">
        <v>229</v>
      </c>
      <c r="K9" s="86" t="s">
        <v>230</v>
      </c>
      <c r="L9" s="64"/>
    </row>
    <row r="10" spans="1:12" s="49" customFormat="1" ht="57" customHeight="1">
      <c r="A10" s="102">
        <v>4</v>
      </c>
      <c r="B10" s="120">
        <v>45065650</v>
      </c>
      <c r="C10" s="9" t="s">
        <v>184</v>
      </c>
      <c r="D10" s="7" t="s">
        <v>273</v>
      </c>
      <c r="E10" s="9" t="s">
        <v>15</v>
      </c>
      <c r="F10" s="9"/>
      <c r="G10" s="9"/>
      <c r="H10" s="7"/>
      <c r="I10" s="10">
        <v>44814.34</v>
      </c>
      <c r="J10" s="7" t="s">
        <v>274</v>
      </c>
      <c r="K10" s="71" t="s">
        <v>25</v>
      </c>
      <c r="L10" s="64"/>
    </row>
    <row r="11" spans="1:12" s="49" customFormat="1" ht="57" customHeight="1">
      <c r="A11" s="102">
        <v>5</v>
      </c>
      <c r="B11" s="120">
        <v>45065401</v>
      </c>
      <c r="C11" s="9" t="s">
        <v>184</v>
      </c>
      <c r="D11" s="7" t="s">
        <v>679</v>
      </c>
      <c r="E11" s="9" t="s">
        <v>15</v>
      </c>
      <c r="F11" s="9"/>
      <c r="G11" s="9"/>
      <c r="H11" s="7"/>
      <c r="I11" s="10">
        <v>10275</v>
      </c>
      <c r="J11" s="7" t="s">
        <v>680</v>
      </c>
      <c r="K11" s="86" t="s">
        <v>25</v>
      </c>
      <c r="L11" s="64"/>
    </row>
    <row r="12" spans="1:12" s="49" customFormat="1" ht="57" customHeight="1">
      <c r="A12" s="102">
        <v>6</v>
      </c>
      <c r="B12" s="120">
        <v>45064915</v>
      </c>
      <c r="C12" s="9" t="s">
        <v>83</v>
      </c>
      <c r="D12" s="7" t="s">
        <v>582</v>
      </c>
      <c r="E12" s="9"/>
      <c r="F12" s="9"/>
      <c r="G12" s="9"/>
      <c r="H12" s="7"/>
      <c r="I12" s="10">
        <v>15546.54</v>
      </c>
      <c r="J12" s="7" t="s">
        <v>583</v>
      </c>
      <c r="K12" s="86" t="s">
        <v>12</v>
      </c>
      <c r="L12" s="64"/>
    </row>
    <row r="13" spans="1:12" s="49" customFormat="1" ht="57" customHeight="1">
      <c r="A13" s="102">
        <v>7</v>
      </c>
      <c r="B13" s="120">
        <v>45065249</v>
      </c>
      <c r="C13" s="9" t="s">
        <v>83</v>
      </c>
      <c r="D13" s="7" t="s">
        <v>1290</v>
      </c>
      <c r="E13" s="7"/>
      <c r="F13" s="9"/>
      <c r="G13" s="7"/>
      <c r="H13" s="7"/>
      <c r="I13" s="37">
        <v>1168920.87</v>
      </c>
      <c r="J13" s="7" t="s">
        <v>1291</v>
      </c>
      <c r="K13" s="86"/>
      <c r="L13" s="64"/>
    </row>
    <row r="14" spans="1:12" s="49" customFormat="1" ht="57" customHeight="1">
      <c r="A14" s="102">
        <v>8</v>
      </c>
      <c r="B14" s="120">
        <v>45065292</v>
      </c>
      <c r="C14" s="9" t="s">
        <v>83</v>
      </c>
      <c r="D14" s="7" t="s">
        <v>488</v>
      </c>
      <c r="E14" s="9" t="s">
        <v>0</v>
      </c>
      <c r="F14" s="9"/>
      <c r="G14" s="9"/>
      <c r="H14" s="15" t="s">
        <v>175</v>
      </c>
      <c r="I14" s="10">
        <v>408782.4</v>
      </c>
      <c r="J14" s="7" t="s">
        <v>349</v>
      </c>
      <c r="K14" s="86"/>
      <c r="L14" s="64"/>
    </row>
    <row r="15" spans="1:12" s="49" customFormat="1" ht="57" customHeight="1">
      <c r="A15" s="102">
        <v>9</v>
      </c>
      <c r="B15" s="120">
        <v>45065764</v>
      </c>
      <c r="C15" s="9" t="s">
        <v>83</v>
      </c>
      <c r="D15" s="7" t="s">
        <v>936</v>
      </c>
      <c r="E15" s="9"/>
      <c r="F15" s="9"/>
      <c r="G15" s="9"/>
      <c r="H15" s="7"/>
      <c r="I15" s="10">
        <v>245292.48</v>
      </c>
      <c r="J15" s="7" t="s">
        <v>87</v>
      </c>
      <c r="K15" s="86"/>
      <c r="L15" s="64"/>
    </row>
    <row r="16" spans="1:12" s="35" customFormat="1" ht="57" customHeight="1">
      <c r="A16" s="149">
        <v>10</v>
      </c>
      <c r="B16" s="134">
        <v>45065128</v>
      </c>
      <c r="C16" s="23" t="s">
        <v>132</v>
      </c>
      <c r="D16" s="24" t="s">
        <v>446</v>
      </c>
      <c r="E16" s="23"/>
      <c r="F16" s="23"/>
      <c r="G16" s="23"/>
      <c r="H16" s="24"/>
      <c r="I16" s="25">
        <v>72244.92</v>
      </c>
      <c r="J16" s="29" t="s">
        <v>447</v>
      </c>
      <c r="K16" s="91"/>
      <c r="L16" s="82"/>
    </row>
    <row r="17" spans="1:12" s="49" customFormat="1" ht="57" customHeight="1">
      <c r="A17" s="102">
        <v>11</v>
      </c>
      <c r="B17" s="120">
        <v>45064936</v>
      </c>
      <c r="C17" s="9" t="s">
        <v>83</v>
      </c>
      <c r="D17" s="7" t="s">
        <v>507</v>
      </c>
      <c r="E17" s="9"/>
      <c r="F17" s="9"/>
      <c r="G17" s="9"/>
      <c r="H17" s="7"/>
      <c r="I17" s="10">
        <v>270662.11</v>
      </c>
      <c r="J17" s="7" t="s">
        <v>441</v>
      </c>
      <c r="K17" s="86"/>
      <c r="L17" s="64"/>
    </row>
    <row r="18" spans="1:12" s="49" customFormat="1" ht="57" customHeight="1">
      <c r="A18" s="102">
        <v>12</v>
      </c>
      <c r="B18" s="123">
        <v>45065028</v>
      </c>
      <c r="C18" s="20" t="s">
        <v>83</v>
      </c>
      <c r="D18" s="21" t="s">
        <v>438</v>
      </c>
      <c r="E18" s="20"/>
      <c r="F18" s="20"/>
      <c r="G18" s="20"/>
      <c r="H18" s="21"/>
      <c r="I18" s="22">
        <v>16576.92</v>
      </c>
      <c r="J18" s="7" t="s">
        <v>439</v>
      </c>
      <c r="K18" s="86"/>
      <c r="L18" s="64"/>
    </row>
    <row r="19" spans="1:12" s="49" customFormat="1" ht="57" customHeight="1">
      <c r="A19" s="102">
        <v>13</v>
      </c>
      <c r="B19" s="123">
        <v>45065221</v>
      </c>
      <c r="C19" s="20" t="s">
        <v>83</v>
      </c>
      <c r="D19" s="21" t="s">
        <v>1505</v>
      </c>
      <c r="E19" s="20"/>
      <c r="F19" s="20"/>
      <c r="G19" s="20"/>
      <c r="H19" s="21"/>
      <c r="I19" s="22">
        <v>257894.64</v>
      </c>
      <c r="J19" s="7" t="s">
        <v>448</v>
      </c>
      <c r="K19" s="86"/>
      <c r="L19" s="64"/>
    </row>
    <row r="20" spans="1:12" s="109" customFormat="1" ht="57" customHeight="1">
      <c r="A20" s="102">
        <v>14</v>
      </c>
      <c r="B20" s="123">
        <v>45065223</v>
      </c>
      <c r="C20" s="20" t="s">
        <v>83</v>
      </c>
      <c r="D20" s="21" t="s">
        <v>1506</v>
      </c>
      <c r="E20" s="20"/>
      <c r="F20" s="20"/>
      <c r="G20" s="20"/>
      <c r="H20" s="21"/>
      <c r="I20" s="22">
        <v>257894.64</v>
      </c>
      <c r="J20" s="7" t="s">
        <v>448</v>
      </c>
      <c r="K20" s="86"/>
      <c r="L20" s="64"/>
    </row>
    <row r="21" spans="1:12" s="49" customFormat="1" ht="57" customHeight="1">
      <c r="A21" s="102">
        <v>15</v>
      </c>
      <c r="B21" s="120">
        <v>45065277</v>
      </c>
      <c r="C21" s="9" t="s">
        <v>83</v>
      </c>
      <c r="D21" s="7" t="s">
        <v>487</v>
      </c>
      <c r="E21" s="9" t="s">
        <v>0</v>
      </c>
      <c r="F21" s="9"/>
      <c r="G21" s="9"/>
      <c r="H21" s="9"/>
      <c r="I21" s="10">
        <v>134721.51</v>
      </c>
      <c r="J21" s="7" t="s">
        <v>349</v>
      </c>
      <c r="K21" s="86"/>
      <c r="L21" s="64"/>
    </row>
    <row r="22" spans="1:12" s="5" customFormat="1" ht="57" customHeight="1">
      <c r="A22" s="102">
        <v>16</v>
      </c>
      <c r="B22" s="120">
        <v>45065289</v>
      </c>
      <c r="C22" s="9" t="s">
        <v>83</v>
      </c>
      <c r="D22" s="7" t="s">
        <v>615</v>
      </c>
      <c r="E22" s="9"/>
      <c r="F22" s="9"/>
      <c r="G22" s="9"/>
      <c r="H22" s="7"/>
      <c r="I22" s="10">
        <v>10006.2</v>
      </c>
      <c r="J22" s="7" t="s">
        <v>616</v>
      </c>
      <c r="K22" s="86"/>
      <c r="L22" s="64"/>
    </row>
    <row r="23" spans="1:12" s="49" customFormat="1" ht="57" customHeight="1">
      <c r="A23" s="102">
        <v>17</v>
      </c>
      <c r="B23" s="120">
        <v>45065301</v>
      </c>
      <c r="C23" s="9" t="s">
        <v>83</v>
      </c>
      <c r="D23" s="7" t="s">
        <v>617</v>
      </c>
      <c r="E23" s="9"/>
      <c r="F23" s="9"/>
      <c r="G23" s="9"/>
      <c r="H23" s="7"/>
      <c r="I23" s="10">
        <v>86516.36</v>
      </c>
      <c r="J23" s="7" t="s">
        <v>618</v>
      </c>
      <c r="K23" s="86"/>
      <c r="L23" s="64"/>
    </row>
    <row r="24" spans="1:12" s="49" customFormat="1" ht="57" customHeight="1">
      <c r="A24" s="102">
        <v>18</v>
      </c>
      <c r="B24" s="123">
        <v>45065355</v>
      </c>
      <c r="C24" s="20" t="s">
        <v>83</v>
      </c>
      <c r="D24" s="21" t="s">
        <v>1507</v>
      </c>
      <c r="E24" s="20"/>
      <c r="F24" s="20"/>
      <c r="G24" s="20"/>
      <c r="H24" s="21"/>
      <c r="I24" s="22">
        <v>792584</v>
      </c>
      <c r="J24" s="7" t="s">
        <v>448</v>
      </c>
      <c r="K24" s="86"/>
      <c r="L24" s="64"/>
    </row>
    <row r="25" spans="1:12" s="49" customFormat="1" ht="57" customHeight="1">
      <c r="A25" s="102">
        <v>19</v>
      </c>
      <c r="B25" s="123">
        <v>45065358</v>
      </c>
      <c r="C25" s="20" t="s">
        <v>83</v>
      </c>
      <c r="D25" s="21" t="s">
        <v>1508</v>
      </c>
      <c r="E25" s="20"/>
      <c r="F25" s="20"/>
      <c r="G25" s="20"/>
      <c r="H25" s="21"/>
      <c r="I25" s="22">
        <v>942500</v>
      </c>
      <c r="J25" s="7" t="s">
        <v>448</v>
      </c>
      <c r="K25" s="86"/>
      <c r="L25" s="64"/>
    </row>
    <row r="26" spans="1:12" s="49" customFormat="1" ht="57" customHeight="1">
      <c r="A26" s="102">
        <v>20</v>
      </c>
      <c r="B26" s="124">
        <v>45065445</v>
      </c>
      <c r="C26" s="4" t="s">
        <v>83</v>
      </c>
      <c r="D26" s="3" t="s">
        <v>629</v>
      </c>
      <c r="E26" s="4"/>
      <c r="F26" s="4"/>
      <c r="G26" s="4"/>
      <c r="H26" s="3"/>
      <c r="I26" s="17">
        <v>22831.2</v>
      </c>
      <c r="J26" s="3" t="s">
        <v>630</v>
      </c>
      <c r="K26" s="89"/>
      <c r="L26" s="104"/>
    </row>
    <row r="27" spans="1:12" s="49" customFormat="1" ht="57" customHeight="1">
      <c r="A27" s="102">
        <v>21</v>
      </c>
      <c r="B27" s="120">
        <v>45065461</v>
      </c>
      <c r="C27" s="9" t="s">
        <v>83</v>
      </c>
      <c r="D27" s="7" t="s">
        <v>1370</v>
      </c>
      <c r="E27" s="9" t="s">
        <v>0</v>
      </c>
      <c r="F27" s="9"/>
      <c r="G27" s="9"/>
      <c r="H27" s="7"/>
      <c r="I27" s="10">
        <v>16707.57</v>
      </c>
      <c r="J27" s="7" t="s">
        <v>343</v>
      </c>
      <c r="K27" s="86"/>
      <c r="L27" s="64"/>
    </row>
    <row r="28" spans="1:12" s="49" customFormat="1" ht="57" customHeight="1">
      <c r="A28" s="102">
        <v>22</v>
      </c>
      <c r="B28" s="120">
        <v>45065497</v>
      </c>
      <c r="C28" s="9" t="s">
        <v>83</v>
      </c>
      <c r="D28" s="7" t="s">
        <v>416</v>
      </c>
      <c r="E28" s="9"/>
      <c r="F28" s="9"/>
      <c r="G28" s="9"/>
      <c r="H28" s="7"/>
      <c r="I28" s="10">
        <v>43114.44</v>
      </c>
      <c r="J28" s="7" t="s">
        <v>417</v>
      </c>
      <c r="K28" s="86" t="s">
        <v>12</v>
      </c>
      <c r="L28" s="64"/>
    </row>
    <row r="29" spans="1:12" s="49" customFormat="1" ht="57" customHeight="1">
      <c r="A29" s="102">
        <v>23</v>
      </c>
      <c r="B29" s="123">
        <v>45065501</v>
      </c>
      <c r="C29" s="20" t="s">
        <v>83</v>
      </c>
      <c r="D29" s="21" t="s">
        <v>1509</v>
      </c>
      <c r="E29" s="20"/>
      <c r="F29" s="20"/>
      <c r="G29" s="20"/>
      <c r="H29" s="21"/>
      <c r="I29" s="22">
        <v>171472.5</v>
      </c>
      <c r="J29" s="7" t="s">
        <v>469</v>
      </c>
      <c r="K29" s="86"/>
      <c r="L29" s="64"/>
    </row>
    <row r="30" spans="1:12" s="49" customFormat="1" ht="57" customHeight="1">
      <c r="A30" s="102">
        <v>24</v>
      </c>
      <c r="B30" s="123">
        <v>45065502</v>
      </c>
      <c r="C30" s="20" t="s">
        <v>83</v>
      </c>
      <c r="D30" s="21" t="s">
        <v>1510</v>
      </c>
      <c r="E30" s="20"/>
      <c r="F30" s="20"/>
      <c r="G30" s="20"/>
      <c r="H30" s="21"/>
      <c r="I30" s="22">
        <v>182904</v>
      </c>
      <c r="J30" s="7" t="s">
        <v>469</v>
      </c>
      <c r="K30" s="86"/>
      <c r="L30" s="64"/>
    </row>
    <row r="31" spans="1:12" s="49" customFormat="1" ht="57" customHeight="1">
      <c r="A31" s="102">
        <v>25</v>
      </c>
      <c r="B31" s="123">
        <v>45065539</v>
      </c>
      <c r="C31" s="20" t="s">
        <v>83</v>
      </c>
      <c r="D31" s="21" t="s">
        <v>208</v>
      </c>
      <c r="E31" s="20"/>
      <c r="F31" s="20"/>
      <c r="G31" s="20"/>
      <c r="H31" s="21"/>
      <c r="I31" s="22">
        <v>26281.8</v>
      </c>
      <c r="J31" s="7" t="s">
        <v>209</v>
      </c>
      <c r="K31" s="86"/>
      <c r="L31" s="64"/>
    </row>
    <row r="32" spans="1:12" s="49" customFormat="1" ht="57" customHeight="1">
      <c r="A32" s="102">
        <v>26</v>
      </c>
      <c r="B32" s="120">
        <v>45065593</v>
      </c>
      <c r="C32" s="9" t="s">
        <v>83</v>
      </c>
      <c r="D32" s="7" t="s">
        <v>1352</v>
      </c>
      <c r="E32" s="9" t="s">
        <v>0</v>
      </c>
      <c r="F32" s="9"/>
      <c r="G32" s="9"/>
      <c r="H32" s="7"/>
      <c r="I32" s="10">
        <v>55770.25</v>
      </c>
      <c r="J32" s="7" t="s">
        <v>344</v>
      </c>
      <c r="K32" s="86"/>
      <c r="L32" s="64"/>
    </row>
    <row r="33" spans="1:12" s="49" customFormat="1" ht="57" customHeight="1">
      <c r="A33" s="102">
        <v>27</v>
      </c>
      <c r="B33" s="120">
        <v>45065767</v>
      </c>
      <c r="C33" s="9" t="s">
        <v>83</v>
      </c>
      <c r="D33" s="7" t="s">
        <v>704</v>
      </c>
      <c r="E33" s="9" t="s">
        <v>15</v>
      </c>
      <c r="F33" s="9"/>
      <c r="G33" s="9"/>
      <c r="H33" s="7"/>
      <c r="I33" s="10">
        <v>16281.6</v>
      </c>
      <c r="J33" s="7" t="s">
        <v>705</v>
      </c>
      <c r="K33" s="86" t="s">
        <v>25</v>
      </c>
      <c r="L33" s="64"/>
    </row>
    <row r="34" spans="1:12" s="49" customFormat="1" ht="57" customHeight="1">
      <c r="A34" s="102">
        <v>28</v>
      </c>
      <c r="B34" s="120">
        <v>45065791</v>
      </c>
      <c r="C34" s="9" t="s">
        <v>83</v>
      </c>
      <c r="D34" s="7" t="s">
        <v>170</v>
      </c>
      <c r="E34" s="9" t="s">
        <v>0</v>
      </c>
      <c r="F34" s="9"/>
      <c r="G34" s="9"/>
      <c r="H34" s="9"/>
      <c r="I34" s="10">
        <v>331625.98</v>
      </c>
      <c r="J34" s="7" t="s">
        <v>156</v>
      </c>
      <c r="K34" s="86"/>
      <c r="L34" s="64"/>
    </row>
    <row r="35" spans="1:12" s="49" customFormat="1" ht="57" customHeight="1">
      <c r="A35" s="102">
        <v>29</v>
      </c>
      <c r="B35" s="121">
        <v>45061878</v>
      </c>
      <c r="C35" s="13" t="s">
        <v>83</v>
      </c>
      <c r="D35" s="14" t="s">
        <v>1351</v>
      </c>
      <c r="E35" s="13" t="s">
        <v>0</v>
      </c>
      <c r="F35" s="13"/>
      <c r="G35" s="15"/>
      <c r="H35" s="13"/>
      <c r="I35" s="16">
        <f>9000+9000</f>
        <v>18000</v>
      </c>
      <c r="J35" s="14" t="s">
        <v>181</v>
      </c>
      <c r="K35" s="87"/>
      <c r="L35" s="79"/>
    </row>
    <row r="36" spans="1:12" s="49" customFormat="1" ht="57" customHeight="1">
      <c r="A36" s="102">
        <v>30</v>
      </c>
      <c r="B36" s="120">
        <v>45064906</v>
      </c>
      <c r="C36" s="9" t="s">
        <v>83</v>
      </c>
      <c r="D36" s="7" t="s">
        <v>947</v>
      </c>
      <c r="E36" s="9"/>
      <c r="F36" s="9"/>
      <c r="G36" s="9"/>
      <c r="H36" s="7"/>
      <c r="I36" s="10">
        <v>271599.19</v>
      </c>
      <c r="J36" s="7" t="s">
        <v>895</v>
      </c>
      <c r="K36" s="86"/>
      <c r="L36" s="64"/>
    </row>
    <row r="37" spans="1:12" s="49" customFormat="1" ht="57" customHeight="1">
      <c r="A37" s="102">
        <v>31</v>
      </c>
      <c r="B37" s="120">
        <v>45064907</v>
      </c>
      <c r="C37" s="9" t="s">
        <v>83</v>
      </c>
      <c r="D37" s="7" t="s">
        <v>948</v>
      </c>
      <c r="E37" s="9"/>
      <c r="F37" s="9"/>
      <c r="G37" s="9"/>
      <c r="H37" s="7"/>
      <c r="I37" s="10">
        <v>35335.92</v>
      </c>
      <c r="J37" s="7" t="s">
        <v>895</v>
      </c>
      <c r="K37" s="86"/>
      <c r="L37" s="64"/>
    </row>
    <row r="38" spans="1:12" s="49" customFormat="1" ht="57" customHeight="1">
      <c r="A38" s="102">
        <v>32</v>
      </c>
      <c r="B38" s="120">
        <v>45064908</v>
      </c>
      <c r="C38" s="9" t="s">
        <v>83</v>
      </c>
      <c r="D38" s="7" t="s">
        <v>896</v>
      </c>
      <c r="E38" s="9"/>
      <c r="F38" s="9"/>
      <c r="G38" s="9"/>
      <c r="H38" s="7"/>
      <c r="I38" s="10">
        <v>337762.66</v>
      </c>
      <c r="J38" s="7" t="s">
        <v>949</v>
      </c>
      <c r="K38" s="86"/>
      <c r="L38" s="64"/>
    </row>
    <row r="39" spans="1:12" s="49" customFormat="1" ht="57" customHeight="1">
      <c r="A39" s="102">
        <v>33</v>
      </c>
      <c r="B39" s="120">
        <v>45065006</v>
      </c>
      <c r="C39" s="9" t="s">
        <v>83</v>
      </c>
      <c r="D39" s="7" t="s">
        <v>656</v>
      </c>
      <c r="E39" s="9" t="s">
        <v>0</v>
      </c>
      <c r="F39" s="9"/>
      <c r="G39" s="9"/>
      <c r="H39" s="7"/>
      <c r="I39" s="10">
        <v>13796.32</v>
      </c>
      <c r="J39" s="7" t="s">
        <v>657</v>
      </c>
      <c r="K39" s="86"/>
      <c r="L39" s="64"/>
    </row>
    <row r="40" spans="1:12" s="49" customFormat="1" ht="57" customHeight="1">
      <c r="A40" s="102">
        <v>34</v>
      </c>
      <c r="B40" s="120">
        <v>45065092</v>
      </c>
      <c r="C40" s="9" t="s">
        <v>83</v>
      </c>
      <c r="D40" s="7" t="s">
        <v>1137</v>
      </c>
      <c r="E40" s="7"/>
      <c r="F40" s="9"/>
      <c r="G40" s="7"/>
      <c r="H40" s="7"/>
      <c r="I40" s="37">
        <v>97385.8</v>
      </c>
      <c r="J40" s="7" t="s">
        <v>1138</v>
      </c>
      <c r="K40" s="86"/>
      <c r="L40" s="64"/>
    </row>
    <row r="41" spans="1:12" s="49" customFormat="1" ht="57" customHeight="1">
      <c r="A41" s="102">
        <v>35</v>
      </c>
      <c r="B41" s="120">
        <v>45065282</v>
      </c>
      <c r="C41" s="28" t="s">
        <v>83</v>
      </c>
      <c r="D41" s="29" t="s">
        <v>1210</v>
      </c>
      <c r="E41" s="7"/>
      <c r="F41" s="9"/>
      <c r="G41" s="7"/>
      <c r="H41" s="7"/>
      <c r="I41" s="37">
        <v>58972.62</v>
      </c>
      <c r="J41" s="7" t="s">
        <v>1211</v>
      </c>
      <c r="K41" s="86"/>
      <c r="L41" s="64"/>
    </row>
    <row r="42" spans="1:12" s="35" customFormat="1" ht="57" customHeight="1">
      <c r="A42" s="102">
        <v>36</v>
      </c>
      <c r="B42" s="120">
        <v>45065370</v>
      </c>
      <c r="C42" s="9" t="s">
        <v>83</v>
      </c>
      <c r="D42" s="7" t="s">
        <v>1096</v>
      </c>
      <c r="E42" s="7"/>
      <c r="F42" s="9"/>
      <c r="G42" s="7"/>
      <c r="H42" s="7"/>
      <c r="I42" s="37">
        <v>27500</v>
      </c>
      <c r="J42" s="7" t="s">
        <v>1040</v>
      </c>
      <c r="K42" s="87"/>
      <c r="L42" s="64"/>
    </row>
    <row r="43" spans="1:12" s="49" customFormat="1" ht="57" customHeight="1">
      <c r="A43" s="102">
        <v>37</v>
      </c>
      <c r="B43" s="120">
        <v>45065604</v>
      </c>
      <c r="C43" s="9" t="s">
        <v>83</v>
      </c>
      <c r="D43" s="7" t="s">
        <v>1163</v>
      </c>
      <c r="E43" s="7"/>
      <c r="F43" s="9"/>
      <c r="G43" s="7"/>
      <c r="H43" s="7"/>
      <c r="I43" s="37">
        <v>53341</v>
      </c>
      <c r="J43" s="7" t="s">
        <v>1016</v>
      </c>
      <c r="K43" s="86"/>
      <c r="L43" s="64"/>
    </row>
    <row r="44" spans="1:12" s="49" customFormat="1" ht="57" customHeight="1">
      <c r="A44" s="102">
        <v>38</v>
      </c>
      <c r="B44" s="120">
        <v>45064909</v>
      </c>
      <c r="C44" s="9" t="s">
        <v>83</v>
      </c>
      <c r="D44" s="7" t="s">
        <v>578</v>
      </c>
      <c r="E44" s="9"/>
      <c r="F44" s="9"/>
      <c r="G44" s="9"/>
      <c r="H44" s="7"/>
      <c r="I44" s="10">
        <v>12765.06</v>
      </c>
      <c r="J44" s="7" t="s">
        <v>579</v>
      </c>
      <c r="K44" s="86" t="s">
        <v>12</v>
      </c>
      <c r="L44" s="64"/>
    </row>
    <row r="45" spans="1:12" s="49" customFormat="1" ht="57" customHeight="1">
      <c r="A45" s="102">
        <v>39</v>
      </c>
      <c r="B45" s="120">
        <v>45065243</v>
      </c>
      <c r="C45" s="9" t="s">
        <v>83</v>
      </c>
      <c r="D45" s="7" t="s">
        <v>605</v>
      </c>
      <c r="E45" s="9"/>
      <c r="F45" s="9"/>
      <c r="G45" s="9"/>
      <c r="H45" s="7"/>
      <c r="I45" s="10">
        <v>15180.48</v>
      </c>
      <c r="J45" s="7" t="s">
        <v>579</v>
      </c>
      <c r="K45" s="86" t="s">
        <v>12</v>
      </c>
      <c r="L45" s="64"/>
    </row>
    <row r="46" spans="1:12" s="49" customFormat="1" ht="57" customHeight="1">
      <c r="A46" s="102">
        <v>40</v>
      </c>
      <c r="B46" s="120">
        <v>45065276</v>
      </c>
      <c r="C46" s="9" t="s">
        <v>83</v>
      </c>
      <c r="D46" s="7" t="s">
        <v>611</v>
      </c>
      <c r="E46" s="9"/>
      <c r="F46" s="9"/>
      <c r="G46" s="9"/>
      <c r="H46" s="7"/>
      <c r="I46" s="10">
        <v>16819.33</v>
      </c>
      <c r="J46" s="7" t="s">
        <v>612</v>
      </c>
      <c r="K46" s="86" t="s">
        <v>12</v>
      </c>
      <c r="L46" s="64"/>
    </row>
    <row r="47" spans="1:12" s="49" customFormat="1" ht="57" customHeight="1">
      <c r="A47" s="102">
        <v>41</v>
      </c>
      <c r="B47" s="120">
        <v>45065302</v>
      </c>
      <c r="C47" s="9" t="s">
        <v>83</v>
      </c>
      <c r="D47" s="18" t="s">
        <v>1353</v>
      </c>
      <c r="E47" s="9" t="s">
        <v>0</v>
      </c>
      <c r="F47" s="9"/>
      <c r="G47" s="9"/>
      <c r="H47" s="7"/>
      <c r="I47" s="10">
        <v>79503.31</v>
      </c>
      <c r="J47" s="7" t="s">
        <v>352</v>
      </c>
      <c r="K47" s="86" t="s">
        <v>25</v>
      </c>
      <c r="L47" s="64"/>
    </row>
    <row r="48" spans="1:12" s="49" customFormat="1" ht="57" customHeight="1">
      <c r="A48" s="102">
        <v>42</v>
      </c>
      <c r="B48" s="120">
        <v>45065511</v>
      </c>
      <c r="C48" s="9" t="s">
        <v>83</v>
      </c>
      <c r="D48" s="7" t="s">
        <v>686</v>
      </c>
      <c r="E48" s="9" t="s">
        <v>0</v>
      </c>
      <c r="F48" s="9"/>
      <c r="G48" s="9"/>
      <c r="H48" s="7"/>
      <c r="I48" s="10">
        <v>49766.72</v>
      </c>
      <c r="J48" s="7" t="s">
        <v>687</v>
      </c>
      <c r="K48" s="86" t="s">
        <v>53</v>
      </c>
      <c r="L48" s="64"/>
    </row>
    <row r="49" spans="1:12" s="49" customFormat="1" ht="57" customHeight="1">
      <c r="A49" s="102">
        <v>43</v>
      </c>
      <c r="B49" s="120">
        <v>45065578</v>
      </c>
      <c r="C49" s="9" t="s">
        <v>83</v>
      </c>
      <c r="D49" s="7" t="s">
        <v>152</v>
      </c>
      <c r="E49" s="9"/>
      <c r="F49" s="9" t="s">
        <v>141</v>
      </c>
      <c r="G49" s="9"/>
      <c r="H49" s="9"/>
      <c r="I49" s="10">
        <v>35531.68</v>
      </c>
      <c r="J49" s="7" t="s">
        <v>153</v>
      </c>
      <c r="K49" s="86"/>
      <c r="L49" s="64"/>
    </row>
    <row r="50" spans="1:12" s="49" customFormat="1" ht="57" customHeight="1">
      <c r="A50" s="102">
        <v>44</v>
      </c>
      <c r="B50" s="123">
        <v>45065752</v>
      </c>
      <c r="C50" s="20" t="s">
        <v>83</v>
      </c>
      <c r="D50" s="21" t="s">
        <v>223</v>
      </c>
      <c r="E50" s="20"/>
      <c r="F50" s="20"/>
      <c r="G50" s="20"/>
      <c r="H50" s="21"/>
      <c r="I50" s="22">
        <v>13900.42</v>
      </c>
      <c r="J50" s="7" t="s">
        <v>224</v>
      </c>
      <c r="K50" s="86"/>
      <c r="L50" s="64"/>
    </row>
    <row r="51" spans="1:12" s="49" customFormat="1" ht="57" customHeight="1">
      <c r="A51" s="102">
        <v>45</v>
      </c>
      <c r="B51" s="120">
        <v>45064578</v>
      </c>
      <c r="C51" s="9" t="s">
        <v>83</v>
      </c>
      <c r="D51" s="7" t="s">
        <v>329</v>
      </c>
      <c r="E51" s="9"/>
      <c r="F51" s="9"/>
      <c r="G51" s="9"/>
      <c r="H51" s="7"/>
      <c r="I51" s="10">
        <v>416625.09</v>
      </c>
      <c r="J51" s="7" t="s">
        <v>330</v>
      </c>
      <c r="K51" s="86"/>
      <c r="L51" s="64"/>
    </row>
    <row r="52" spans="1:12" s="49" customFormat="1" ht="57" customHeight="1">
      <c r="A52" s="102">
        <v>46</v>
      </c>
      <c r="B52" s="120">
        <v>45064583</v>
      </c>
      <c r="C52" s="9" t="s">
        <v>83</v>
      </c>
      <c r="D52" s="7" t="s">
        <v>331</v>
      </c>
      <c r="E52" s="9"/>
      <c r="F52" s="9"/>
      <c r="G52" s="9"/>
      <c r="H52" s="7"/>
      <c r="I52" s="10">
        <v>389618.81</v>
      </c>
      <c r="J52" s="7" t="s">
        <v>332</v>
      </c>
      <c r="K52" s="86"/>
      <c r="L52" s="64"/>
    </row>
    <row r="53" spans="1:12" s="49" customFormat="1" ht="57" customHeight="1">
      <c r="A53" s="102">
        <v>47</v>
      </c>
      <c r="B53" s="120">
        <v>45061858</v>
      </c>
      <c r="C53" s="9" t="s">
        <v>83</v>
      </c>
      <c r="D53" s="18" t="s">
        <v>939</v>
      </c>
      <c r="E53" s="9"/>
      <c r="F53" s="9"/>
      <c r="G53" s="9"/>
      <c r="H53" s="7"/>
      <c r="I53" s="10">
        <v>1738631.17</v>
      </c>
      <c r="J53" s="7" t="s">
        <v>1466</v>
      </c>
      <c r="K53" s="86"/>
      <c r="L53" s="64"/>
    </row>
    <row r="54" spans="1:12" s="49" customFormat="1" ht="57" customHeight="1">
      <c r="A54" s="102">
        <v>48</v>
      </c>
      <c r="B54" s="123">
        <v>45065310</v>
      </c>
      <c r="C54" s="20" t="s">
        <v>83</v>
      </c>
      <c r="D54" s="21" t="s">
        <v>459</v>
      </c>
      <c r="E54" s="20"/>
      <c r="F54" s="20"/>
      <c r="G54" s="20"/>
      <c r="H54" s="21"/>
      <c r="I54" s="22">
        <v>16774.56</v>
      </c>
      <c r="J54" s="7" t="s">
        <v>460</v>
      </c>
      <c r="K54" s="86" t="s">
        <v>12</v>
      </c>
      <c r="L54" s="64"/>
    </row>
    <row r="55" spans="1:12" s="49" customFormat="1" ht="57" customHeight="1">
      <c r="A55" s="102">
        <v>49</v>
      </c>
      <c r="B55" s="120">
        <v>45063698</v>
      </c>
      <c r="C55" s="9" t="s">
        <v>83</v>
      </c>
      <c r="D55" s="7" t="s">
        <v>540</v>
      </c>
      <c r="E55" s="9"/>
      <c r="F55" s="9"/>
      <c r="G55" s="9"/>
      <c r="H55" s="7"/>
      <c r="I55" s="10">
        <v>14213</v>
      </c>
      <c r="J55" s="7" t="s">
        <v>541</v>
      </c>
      <c r="K55" s="86" t="s">
        <v>25</v>
      </c>
      <c r="L55" s="64"/>
    </row>
    <row r="56" spans="1:12" s="49" customFormat="1" ht="57" customHeight="1">
      <c r="A56" s="102">
        <v>50</v>
      </c>
      <c r="B56" s="120">
        <v>45063797</v>
      </c>
      <c r="C56" s="9" t="s">
        <v>83</v>
      </c>
      <c r="D56" s="7" t="s">
        <v>559</v>
      </c>
      <c r="E56" s="9"/>
      <c r="F56" s="9"/>
      <c r="G56" s="9"/>
      <c r="H56" s="7"/>
      <c r="I56" s="10">
        <v>66622.5</v>
      </c>
      <c r="J56" s="7" t="s">
        <v>560</v>
      </c>
      <c r="K56" s="86"/>
      <c r="L56" s="64"/>
    </row>
    <row r="57" spans="1:12" s="49" customFormat="1" ht="57" customHeight="1">
      <c r="A57" s="102">
        <v>51</v>
      </c>
      <c r="B57" s="120">
        <v>45065663</v>
      </c>
      <c r="C57" s="9" t="s">
        <v>83</v>
      </c>
      <c r="D57" s="7" t="s">
        <v>531</v>
      </c>
      <c r="E57" s="9"/>
      <c r="F57" s="9"/>
      <c r="G57" s="9"/>
      <c r="H57" s="7"/>
      <c r="I57" s="10">
        <v>13779.73</v>
      </c>
      <c r="J57" s="7" t="s">
        <v>532</v>
      </c>
      <c r="K57" s="86"/>
      <c r="L57" s="64"/>
    </row>
    <row r="58" spans="1:12" s="49" customFormat="1" ht="57" customHeight="1">
      <c r="A58" s="102">
        <v>52</v>
      </c>
      <c r="B58" s="123">
        <v>45065745</v>
      </c>
      <c r="C58" s="20" t="s">
        <v>83</v>
      </c>
      <c r="D58" s="21" t="s">
        <v>473</v>
      </c>
      <c r="E58" s="20"/>
      <c r="F58" s="20"/>
      <c r="G58" s="20"/>
      <c r="H58" s="21"/>
      <c r="I58" s="22">
        <v>141955.2</v>
      </c>
      <c r="J58" s="7" t="s">
        <v>474</v>
      </c>
      <c r="K58" s="86"/>
      <c r="L58" s="64"/>
    </row>
    <row r="59" spans="1:12" s="49" customFormat="1" ht="57" customHeight="1">
      <c r="A59" s="102">
        <v>53</v>
      </c>
      <c r="B59" s="120">
        <v>45064954</v>
      </c>
      <c r="C59" s="2" t="s">
        <v>83</v>
      </c>
      <c r="D59" s="38" t="s">
        <v>1185</v>
      </c>
      <c r="E59" s="7"/>
      <c r="F59" s="9"/>
      <c r="G59" s="7"/>
      <c r="H59" s="7"/>
      <c r="I59" s="37">
        <v>22000</v>
      </c>
      <c r="J59" s="7" t="s">
        <v>1186</v>
      </c>
      <c r="K59" s="86" t="s">
        <v>53</v>
      </c>
      <c r="L59" s="64"/>
    </row>
    <row r="60" spans="1:12" s="49" customFormat="1" ht="57" customHeight="1">
      <c r="A60" s="102">
        <v>54</v>
      </c>
      <c r="B60" s="120">
        <v>45064939</v>
      </c>
      <c r="C60" s="9" t="s">
        <v>83</v>
      </c>
      <c r="D60" s="29" t="s">
        <v>84</v>
      </c>
      <c r="E60" s="9"/>
      <c r="F60" s="9"/>
      <c r="G60" s="9"/>
      <c r="H60" s="7"/>
      <c r="I60" s="10">
        <v>261132.04</v>
      </c>
      <c r="J60" s="7" t="s">
        <v>85</v>
      </c>
      <c r="K60" s="86"/>
      <c r="L60" s="64"/>
    </row>
    <row r="61" spans="1:12" s="49" customFormat="1" ht="57" customHeight="1">
      <c r="A61" s="102">
        <v>55</v>
      </c>
      <c r="B61" s="120">
        <v>45064941</v>
      </c>
      <c r="C61" s="9" t="s">
        <v>83</v>
      </c>
      <c r="D61" s="7" t="s">
        <v>475</v>
      </c>
      <c r="E61" s="9" t="s">
        <v>0</v>
      </c>
      <c r="F61" s="9"/>
      <c r="G61" s="9"/>
      <c r="H61" s="9"/>
      <c r="I61" s="10">
        <v>49956.55</v>
      </c>
      <c r="J61" s="7" t="s">
        <v>476</v>
      </c>
      <c r="K61" s="86"/>
      <c r="L61" s="64"/>
    </row>
    <row r="62" spans="1:12" s="49" customFormat="1" ht="57" customHeight="1">
      <c r="A62" s="102">
        <v>56</v>
      </c>
      <c r="B62" s="120">
        <v>45064942</v>
      </c>
      <c r="C62" s="9" t="s">
        <v>83</v>
      </c>
      <c r="D62" s="7" t="s">
        <v>477</v>
      </c>
      <c r="E62" s="9" t="s">
        <v>0</v>
      </c>
      <c r="F62" s="9"/>
      <c r="G62" s="9"/>
      <c r="H62" s="9"/>
      <c r="I62" s="10">
        <v>50202.27</v>
      </c>
      <c r="J62" s="7" t="s">
        <v>476</v>
      </c>
      <c r="K62" s="86"/>
      <c r="L62" s="64"/>
    </row>
    <row r="63" spans="1:12" s="49" customFormat="1" ht="57" customHeight="1">
      <c r="A63" s="102">
        <v>57</v>
      </c>
      <c r="B63" s="120">
        <v>45064944</v>
      </c>
      <c r="C63" s="9" t="s">
        <v>83</v>
      </c>
      <c r="D63" s="7" t="s">
        <v>478</v>
      </c>
      <c r="E63" s="9" t="s">
        <v>0</v>
      </c>
      <c r="F63" s="9"/>
      <c r="G63" s="9"/>
      <c r="H63" s="9"/>
      <c r="I63" s="10">
        <v>55679.9</v>
      </c>
      <c r="J63" s="7" t="s">
        <v>476</v>
      </c>
      <c r="K63" s="86"/>
      <c r="L63" s="64"/>
    </row>
    <row r="64" spans="1:12" s="49" customFormat="1" ht="57" customHeight="1">
      <c r="A64" s="102">
        <v>58</v>
      </c>
      <c r="B64" s="120">
        <v>45064945</v>
      </c>
      <c r="C64" s="9" t="s">
        <v>83</v>
      </c>
      <c r="D64" s="7" t="s">
        <v>479</v>
      </c>
      <c r="E64" s="9" t="s">
        <v>0</v>
      </c>
      <c r="F64" s="9"/>
      <c r="G64" s="9"/>
      <c r="H64" s="9"/>
      <c r="I64" s="10">
        <v>55265.6</v>
      </c>
      <c r="J64" s="7" t="s">
        <v>346</v>
      </c>
      <c r="K64" s="86"/>
      <c r="L64" s="64"/>
    </row>
    <row r="65" spans="1:12" s="49" customFormat="1" ht="57" customHeight="1">
      <c r="A65" s="102">
        <v>59</v>
      </c>
      <c r="B65" s="120">
        <v>45064967</v>
      </c>
      <c r="C65" s="9" t="s">
        <v>83</v>
      </c>
      <c r="D65" s="7" t="s">
        <v>1264</v>
      </c>
      <c r="E65" s="7"/>
      <c r="F65" s="9"/>
      <c r="G65" s="7"/>
      <c r="H65" s="7"/>
      <c r="I65" s="37">
        <v>979504</v>
      </c>
      <c r="J65" s="7" t="s">
        <v>1265</v>
      </c>
      <c r="K65" s="86"/>
      <c r="L65" s="64"/>
    </row>
    <row r="66" spans="1:12" s="49" customFormat="1" ht="57" customHeight="1">
      <c r="A66" s="102">
        <v>60</v>
      </c>
      <c r="B66" s="120">
        <v>45063980</v>
      </c>
      <c r="C66" s="9" t="s">
        <v>83</v>
      </c>
      <c r="D66" s="7" t="s">
        <v>1354</v>
      </c>
      <c r="E66" s="9"/>
      <c r="F66" s="9" t="s">
        <v>141</v>
      </c>
      <c r="G66" s="9"/>
      <c r="H66" s="15" t="s">
        <v>175</v>
      </c>
      <c r="I66" s="10">
        <v>29320</v>
      </c>
      <c r="J66" s="7" t="s">
        <v>501</v>
      </c>
      <c r="K66" s="86"/>
      <c r="L66" s="64"/>
    </row>
    <row r="67" spans="1:12" s="49" customFormat="1" ht="57" customHeight="1">
      <c r="A67" s="102">
        <v>61</v>
      </c>
      <c r="B67" s="120">
        <v>45064992</v>
      </c>
      <c r="C67" s="9" t="s">
        <v>83</v>
      </c>
      <c r="D67" s="29" t="s">
        <v>86</v>
      </c>
      <c r="E67" s="9"/>
      <c r="F67" s="9"/>
      <c r="G67" s="9"/>
      <c r="H67" s="7"/>
      <c r="I67" s="10">
        <v>135478.79</v>
      </c>
      <c r="J67" s="7" t="s">
        <v>87</v>
      </c>
      <c r="K67" s="86"/>
      <c r="L67" s="64"/>
    </row>
    <row r="68" spans="1:12" s="49" customFormat="1" ht="57" customHeight="1">
      <c r="A68" s="102">
        <v>62</v>
      </c>
      <c r="B68" s="120">
        <v>45065021</v>
      </c>
      <c r="C68" s="9" t="s">
        <v>83</v>
      </c>
      <c r="D68" s="7" t="s">
        <v>1270</v>
      </c>
      <c r="E68" s="7"/>
      <c r="F68" s="9"/>
      <c r="G68" s="7"/>
      <c r="H68" s="7"/>
      <c r="I68" s="37">
        <v>1040032</v>
      </c>
      <c r="J68" s="7" t="s">
        <v>1265</v>
      </c>
      <c r="K68" s="86"/>
      <c r="L68" s="64"/>
    </row>
    <row r="69" spans="1:12" s="49" customFormat="1" ht="57" customHeight="1">
      <c r="A69" s="102">
        <v>63</v>
      </c>
      <c r="B69" s="120">
        <v>45065109</v>
      </c>
      <c r="C69" s="9" t="s">
        <v>83</v>
      </c>
      <c r="D69" s="7" t="s">
        <v>1355</v>
      </c>
      <c r="E69" s="7"/>
      <c r="F69" s="9"/>
      <c r="G69" s="7"/>
      <c r="H69" s="7"/>
      <c r="I69" s="37">
        <v>1194374.4</v>
      </c>
      <c r="J69" s="7" t="s">
        <v>1280</v>
      </c>
      <c r="K69" s="86"/>
      <c r="L69" s="64"/>
    </row>
    <row r="70" spans="1:12" s="49" customFormat="1" ht="57" customHeight="1">
      <c r="A70" s="102">
        <v>64</v>
      </c>
      <c r="B70" s="120">
        <v>45065139</v>
      </c>
      <c r="C70" s="9" t="s">
        <v>83</v>
      </c>
      <c r="D70" s="29" t="s">
        <v>90</v>
      </c>
      <c r="E70" s="9"/>
      <c r="F70" s="9"/>
      <c r="G70" s="9"/>
      <c r="H70" s="7"/>
      <c r="I70" s="10">
        <v>328797.28</v>
      </c>
      <c r="J70" s="7" t="s">
        <v>91</v>
      </c>
      <c r="K70" s="86"/>
      <c r="L70" s="64"/>
    </row>
    <row r="71" spans="1:12" s="49" customFormat="1" ht="57" customHeight="1">
      <c r="A71" s="102">
        <v>65</v>
      </c>
      <c r="B71" s="120">
        <v>45065146</v>
      </c>
      <c r="C71" s="9" t="s">
        <v>83</v>
      </c>
      <c r="D71" s="29" t="s">
        <v>92</v>
      </c>
      <c r="E71" s="9"/>
      <c r="F71" s="9"/>
      <c r="G71" s="9"/>
      <c r="H71" s="7"/>
      <c r="I71" s="10">
        <v>383945.7</v>
      </c>
      <c r="J71" s="7" t="s">
        <v>91</v>
      </c>
      <c r="K71" s="86"/>
      <c r="L71" s="64"/>
    </row>
    <row r="72" spans="1:12" s="49" customFormat="1" ht="57" customHeight="1">
      <c r="A72" s="102">
        <v>66</v>
      </c>
      <c r="B72" s="120">
        <v>45065172</v>
      </c>
      <c r="C72" s="9" t="s">
        <v>83</v>
      </c>
      <c r="D72" s="7" t="s">
        <v>1288</v>
      </c>
      <c r="E72" s="7"/>
      <c r="F72" s="9"/>
      <c r="G72" s="7"/>
      <c r="H72" s="7"/>
      <c r="I72" s="37">
        <v>14850</v>
      </c>
      <c r="J72" s="7" t="s">
        <v>1265</v>
      </c>
      <c r="K72" s="86"/>
      <c r="L72" s="64"/>
    </row>
    <row r="73" spans="1:12" s="49" customFormat="1" ht="57" customHeight="1">
      <c r="A73" s="102">
        <v>67</v>
      </c>
      <c r="B73" s="120">
        <v>45065247</v>
      </c>
      <c r="C73" s="9" t="s">
        <v>83</v>
      </c>
      <c r="D73" s="7" t="s">
        <v>1289</v>
      </c>
      <c r="E73" s="7"/>
      <c r="F73" s="9"/>
      <c r="G73" s="7"/>
      <c r="H73" s="7"/>
      <c r="I73" s="37">
        <v>10350</v>
      </c>
      <c r="J73" s="7" t="s">
        <v>1123</v>
      </c>
      <c r="K73" s="86"/>
      <c r="L73" s="64"/>
    </row>
    <row r="74" spans="1:12" s="49" customFormat="1" ht="57" customHeight="1">
      <c r="A74" s="102">
        <v>68</v>
      </c>
      <c r="B74" s="120">
        <v>45065257</v>
      </c>
      <c r="C74" s="9" t="s">
        <v>83</v>
      </c>
      <c r="D74" s="7" t="s">
        <v>1294</v>
      </c>
      <c r="E74" s="7"/>
      <c r="F74" s="9"/>
      <c r="G74" s="7"/>
      <c r="H74" s="7"/>
      <c r="I74" s="37">
        <v>19400</v>
      </c>
      <c r="J74" s="7" t="s">
        <v>1295</v>
      </c>
      <c r="K74" s="86"/>
      <c r="L74" s="64"/>
    </row>
    <row r="75" spans="1:12" s="49" customFormat="1" ht="57" customHeight="1">
      <c r="A75" s="102">
        <v>69</v>
      </c>
      <c r="B75" s="120">
        <v>45061273</v>
      </c>
      <c r="C75" s="9" t="s">
        <v>83</v>
      </c>
      <c r="D75" s="7" t="s">
        <v>1511</v>
      </c>
      <c r="E75" s="9"/>
      <c r="F75" s="9"/>
      <c r="G75" s="9"/>
      <c r="H75" s="7"/>
      <c r="I75" s="10">
        <v>31772.94</v>
      </c>
      <c r="J75" s="7" t="s">
        <v>1000</v>
      </c>
      <c r="K75" s="86"/>
      <c r="L75" s="64"/>
    </row>
    <row r="76" spans="1:12" s="49" customFormat="1" ht="57" customHeight="1">
      <c r="A76" s="102">
        <v>70</v>
      </c>
      <c r="B76" s="120">
        <v>45065322</v>
      </c>
      <c r="C76" s="9" t="s">
        <v>83</v>
      </c>
      <c r="D76" s="7" t="s">
        <v>522</v>
      </c>
      <c r="E76" s="9"/>
      <c r="F76" s="9"/>
      <c r="G76" s="9"/>
      <c r="H76" s="7"/>
      <c r="I76" s="10">
        <v>36720</v>
      </c>
      <c r="J76" s="7" t="s">
        <v>523</v>
      </c>
      <c r="K76" s="86" t="s">
        <v>53</v>
      </c>
      <c r="L76" s="64"/>
    </row>
    <row r="77" spans="1:12" s="49" customFormat="1" ht="57" customHeight="1">
      <c r="A77" s="102">
        <v>71</v>
      </c>
      <c r="B77" s="120">
        <v>45065315</v>
      </c>
      <c r="C77" s="9" t="s">
        <v>83</v>
      </c>
      <c r="D77" s="7" t="s">
        <v>619</v>
      </c>
      <c r="E77" s="9"/>
      <c r="F77" s="9"/>
      <c r="G77" s="9"/>
      <c r="H77" s="7"/>
      <c r="I77" s="10">
        <v>37497.6</v>
      </c>
      <c r="J77" s="7" t="s">
        <v>620</v>
      </c>
      <c r="K77" s="86" t="s">
        <v>53</v>
      </c>
      <c r="L77" s="64"/>
    </row>
    <row r="78" spans="1:12" s="49" customFormat="1" ht="57" customHeight="1">
      <c r="A78" s="102">
        <v>72</v>
      </c>
      <c r="B78" s="120">
        <v>45065384</v>
      </c>
      <c r="C78" s="28" t="s">
        <v>83</v>
      </c>
      <c r="D78" s="29" t="s">
        <v>1586</v>
      </c>
      <c r="E78" s="7"/>
      <c r="F78" s="9"/>
      <c r="G78" s="7"/>
      <c r="H78" s="7"/>
      <c r="I78" s="37">
        <v>33830.11</v>
      </c>
      <c r="J78" s="7" t="s">
        <v>415</v>
      </c>
      <c r="K78" s="86" t="s">
        <v>53</v>
      </c>
      <c r="L78" s="64"/>
    </row>
    <row r="79" spans="1:12" s="49" customFormat="1" ht="57" customHeight="1">
      <c r="A79" s="102">
        <v>73</v>
      </c>
      <c r="B79" s="120">
        <v>45065423</v>
      </c>
      <c r="C79" s="9" t="s">
        <v>83</v>
      </c>
      <c r="D79" s="7" t="s">
        <v>1307</v>
      </c>
      <c r="E79" s="7"/>
      <c r="F79" s="9"/>
      <c r="G79" s="7"/>
      <c r="H79" s="7"/>
      <c r="I79" s="37">
        <v>1824556.8</v>
      </c>
      <c r="J79" s="7" t="s">
        <v>951</v>
      </c>
      <c r="K79" s="86"/>
      <c r="L79" s="64"/>
    </row>
    <row r="80" spans="1:12" s="49" customFormat="1" ht="57" customHeight="1">
      <c r="A80" s="102">
        <v>74</v>
      </c>
      <c r="B80" s="120">
        <v>45065444</v>
      </c>
      <c r="C80" s="9" t="s">
        <v>83</v>
      </c>
      <c r="D80" s="7" t="s">
        <v>97</v>
      </c>
      <c r="E80" s="9"/>
      <c r="F80" s="9"/>
      <c r="G80" s="9"/>
      <c r="H80" s="7"/>
      <c r="I80" s="10">
        <v>180525.87</v>
      </c>
      <c r="J80" s="7" t="s">
        <v>98</v>
      </c>
      <c r="K80" s="86"/>
      <c r="L80" s="64"/>
    </row>
    <row r="81" spans="1:12" s="49" customFormat="1" ht="57" customHeight="1">
      <c r="A81" s="102">
        <v>75</v>
      </c>
      <c r="B81" s="120">
        <v>45065446</v>
      </c>
      <c r="C81" s="9" t="s">
        <v>83</v>
      </c>
      <c r="D81" s="7" t="s">
        <v>99</v>
      </c>
      <c r="E81" s="9"/>
      <c r="F81" s="9"/>
      <c r="G81" s="9"/>
      <c r="H81" s="7"/>
      <c r="I81" s="10">
        <v>353108.47</v>
      </c>
      <c r="J81" s="7" t="s">
        <v>91</v>
      </c>
      <c r="K81" s="86"/>
      <c r="L81" s="64"/>
    </row>
    <row r="82" spans="1:12" s="49" customFormat="1" ht="57" customHeight="1">
      <c r="A82" s="102">
        <v>76</v>
      </c>
      <c r="B82" s="120">
        <v>45065475</v>
      </c>
      <c r="C82" s="9" t="s">
        <v>83</v>
      </c>
      <c r="D82" s="7" t="s">
        <v>1598</v>
      </c>
      <c r="E82" s="9"/>
      <c r="F82" s="9"/>
      <c r="G82" s="9"/>
      <c r="H82" s="7"/>
      <c r="I82" s="10">
        <v>30019.2</v>
      </c>
      <c r="J82" s="7" t="s">
        <v>526</v>
      </c>
      <c r="K82" s="86" t="s">
        <v>53</v>
      </c>
      <c r="L82" s="64"/>
    </row>
    <row r="83" spans="1:12" s="49" customFormat="1" ht="57" customHeight="1">
      <c r="A83" s="102">
        <v>77</v>
      </c>
      <c r="B83" s="120">
        <v>45065566</v>
      </c>
      <c r="C83" s="9" t="s">
        <v>83</v>
      </c>
      <c r="D83" s="7" t="s">
        <v>1356</v>
      </c>
      <c r="E83" s="9" t="s">
        <v>0</v>
      </c>
      <c r="F83" s="9"/>
      <c r="G83" s="9"/>
      <c r="H83" s="7"/>
      <c r="I83" s="10">
        <v>139157.8</v>
      </c>
      <c r="J83" s="7" t="s">
        <v>342</v>
      </c>
      <c r="K83" s="86"/>
      <c r="L83" s="64"/>
    </row>
    <row r="84" spans="1:12" s="49" customFormat="1" ht="57" customHeight="1">
      <c r="A84" s="102">
        <v>78</v>
      </c>
      <c r="B84" s="120">
        <v>45065609</v>
      </c>
      <c r="C84" s="9" t="s">
        <v>83</v>
      </c>
      <c r="D84" s="7" t="s">
        <v>1313</v>
      </c>
      <c r="E84" s="7"/>
      <c r="F84" s="9"/>
      <c r="G84" s="7"/>
      <c r="H84" s="7"/>
      <c r="I84" s="37">
        <v>55864.9</v>
      </c>
      <c r="J84" s="7" t="s">
        <v>1265</v>
      </c>
      <c r="K84" s="86"/>
      <c r="L84" s="64"/>
    </row>
    <row r="85" spans="1:12" s="49" customFormat="1" ht="57" customHeight="1">
      <c r="A85" s="102">
        <v>79</v>
      </c>
      <c r="B85" s="120">
        <v>45054128</v>
      </c>
      <c r="C85" s="9" t="s">
        <v>83</v>
      </c>
      <c r="D85" s="7" t="s">
        <v>1357</v>
      </c>
      <c r="E85" s="9"/>
      <c r="F85" s="9"/>
      <c r="G85" s="9"/>
      <c r="H85" s="7"/>
      <c r="I85" s="10">
        <v>82891.08</v>
      </c>
      <c r="J85" s="7" t="s">
        <v>333</v>
      </c>
      <c r="K85" s="86"/>
      <c r="L85" s="64"/>
    </row>
    <row r="86" spans="1:12" s="49" customFormat="1" ht="57" customHeight="1">
      <c r="A86" s="102">
        <v>80</v>
      </c>
      <c r="B86" s="120">
        <v>45065666</v>
      </c>
      <c r="C86" s="9" t="s">
        <v>83</v>
      </c>
      <c r="D86" s="7" t="s">
        <v>1317</v>
      </c>
      <c r="E86" s="7"/>
      <c r="F86" s="9"/>
      <c r="G86" s="7"/>
      <c r="H86" s="7"/>
      <c r="I86" s="37">
        <v>27400</v>
      </c>
      <c r="J86" s="7" t="s">
        <v>1295</v>
      </c>
      <c r="K86" s="86"/>
      <c r="L86" s="64"/>
    </row>
    <row r="87" spans="1:12" s="49" customFormat="1" ht="57" customHeight="1">
      <c r="A87" s="102">
        <v>81</v>
      </c>
      <c r="B87" s="120">
        <v>45065699</v>
      </c>
      <c r="C87" s="9" t="s">
        <v>83</v>
      </c>
      <c r="D87" s="29" t="s">
        <v>100</v>
      </c>
      <c r="E87" s="9"/>
      <c r="F87" s="9"/>
      <c r="G87" s="9"/>
      <c r="H87" s="7"/>
      <c r="I87" s="10">
        <v>72211.55</v>
      </c>
      <c r="J87" s="7" t="s">
        <v>87</v>
      </c>
      <c r="K87" s="86"/>
      <c r="L87" s="64"/>
    </row>
    <row r="88" spans="1:12" s="49" customFormat="1" ht="57" customHeight="1">
      <c r="A88" s="102">
        <v>82</v>
      </c>
      <c r="B88" s="120">
        <v>45065694</v>
      </c>
      <c r="C88" s="9" t="s">
        <v>83</v>
      </c>
      <c r="D88" s="7" t="s">
        <v>1320</v>
      </c>
      <c r="E88" s="7"/>
      <c r="F88" s="9"/>
      <c r="G88" s="7"/>
      <c r="H88" s="7"/>
      <c r="I88" s="37">
        <v>10800</v>
      </c>
      <c r="J88" s="7" t="s">
        <v>1295</v>
      </c>
      <c r="K88" s="86" t="s">
        <v>25</v>
      </c>
      <c r="L88" s="64"/>
    </row>
    <row r="89" spans="1:12" s="35" customFormat="1" ht="57" customHeight="1">
      <c r="A89" s="102">
        <v>83</v>
      </c>
      <c r="B89" s="120">
        <v>45065705</v>
      </c>
      <c r="C89" s="9" t="s">
        <v>83</v>
      </c>
      <c r="D89" s="7" t="s">
        <v>640</v>
      </c>
      <c r="E89" s="9"/>
      <c r="F89" s="9"/>
      <c r="G89" s="9"/>
      <c r="H89" s="7"/>
      <c r="I89" s="10">
        <v>12194.92</v>
      </c>
      <c r="J89" s="7" t="s">
        <v>620</v>
      </c>
      <c r="K89" s="86" t="s">
        <v>53</v>
      </c>
      <c r="L89" s="64"/>
    </row>
    <row r="90" spans="1:12" s="49" customFormat="1" ht="57" customHeight="1">
      <c r="A90" s="102">
        <v>84</v>
      </c>
      <c r="B90" s="120">
        <v>45065742</v>
      </c>
      <c r="C90" s="9" t="s">
        <v>83</v>
      </c>
      <c r="D90" s="7" t="s">
        <v>933</v>
      </c>
      <c r="E90" s="9"/>
      <c r="F90" s="9"/>
      <c r="G90" s="9"/>
      <c r="H90" s="7"/>
      <c r="I90" s="10">
        <v>284454.82</v>
      </c>
      <c r="J90" s="7" t="s">
        <v>751</v>
      </c>
      <c r="K90" s="86"/>
      <c r="L90" s="64"/>
    </row>
    <row r="91" spans="1:12" s="49" customFormat="1" ht="57" customHeight="1">
      <c r="A91" s="102">
        <v>85</v>
      </c>
      <c r="B91" s="120">
        <v>45065804</v>
      </c>
      <c r="C91" s="9" t="s">
        <v>83</v>
      </c>
      <c r="D91" s="7" t="s">
        <v>1127</v>
      </c>
      <c r="E91" s="7"/>
      <c r="F91" s="9"/>
      <c r="G91" s="7"/>
      <c r="H91" s="7"/>
      <c r="I91" s="37">
        <v>12750</v>
      </c>
      <c r="J91" s="7" t="s">
        <v>1128</v>
      </c>
      <c r="K91" s="87"/>
      <c r="L91" s="64"/>
    </row>
    <row r="92" spans="1:12" s="49" customFormat="1" ht="57" customHeight="1">
      <c r="A92" s="102">
        <v>86</v>
      </c>
      <c r="B92" s="120">
        <v>45065098</v>
      </c>
      <c r="C92" s="46" t="s">
        <v>177</v>
      </c>
      <c r="D92" s="7" t="s">
        <v>963</v>
      </c>
      <c r="E92" s="9"/>
      <c r="F92" s="9"/>
      <c r="G92" s="9"/>
      <c r="H92" s="7"/>
      <c r="I92" s="10">
        <v>169740.42</v>
      </c>
      <c r="J92" s="7" t="s">
        <v>964</v>
      </c>
      <c r="K92" s="86"/>
      <c r="L92" s="64"/>
    </row>
    <row r="93" spans="1:12" s="49" customFormat="1" ht="57" customHeight="1">
      <c r="A93" s="102">
        <v>87</v>
      </c>
      <c r="B93" s="121">
        <v>45057748</v>
      </c>
      <c r="C93" s="13" t="s">
        <v>177</v>
      </c>
      <c r="D93" s="14" t="s">
        <v>1371</v>
      </c>
      <c r="E93" s="13" t="s">
        <v>0</v>
      </c>
      <c r="F93" s="13"/>
      <c r="G93" s="13"/>
      <c r="H93" s="15" t="s">
        <v>175</v>
      </c>
      <c r="I93" s="16">
        <f>452124.64+4069121.94</f>
        <v>4521246.58</v>
      </c>
      <c r="J93" s="14" t="s">
        <v>196</v>
      </c>
      <c r="K93" s="87"/>
      <c r="L93" s="79"/>
    </row>
    <row r="94" spans="1:12" s="49" customFormat="1" ht="57" customHeight="1">
      <c r="A94" s="102">
        <v>88</v>
      </c>
      <c r="B94" s="120">
        <v>45061994</v>
      </c>
      <c r="C94" s="9" t="s">
        <v>177</v>
      </c>
      <c r="D94" s="7" t="s">
        <v>1372</v>
      </c>
      <c r="E94" s="9" t="s">
        <v>0</v>
      </c>
      <c r="F94" s="9"/>
      <c r="G94" s="9"/>
      <c r="H94" s="1" t="s">
        <v>175</v>
      </c>
      <c r="I94" s="10">
        <v>28683</v>
      </c>
      <c r="J94" s="7" t="s">
        <v>1479</v>
      </c>
      <c r="K94" s="86"/>
      <c r="L94" s="64"/>
    </row>
    <row r="95" spans="1:12" s="49" customFormat="1" ht="57" customHeight="1">
      <c r="A95" s="102">
        <v>89</v>
      </c>
      <c r="B95" s="121">
        <v>45061457</v>
      </c>
      <c r="C95" s="13" t="s">
        <v>177</v>
      </c>
      <c r="D95" s="14" t="s">
        <v>1373</v>
      </c>
      <c r="E95" s="13" t="s">
        <v>0</v>
      </c>
      <c r="F95" s="13"/>
      <c r="G95" s="13"/>
      <c r="H95" s="13"/>
      <c r="I95" s="16">
        <f>31333.66+156668.34+17739.2</f>
        <v>205741.2</v>
      </c>
      <c r="J95" s="14" t="s">
        <v>178</v>
      </c>
      <c r="K95" s="87"/>
      <c r="L95" s="79"/>
    </row>
    <row r="96" spans="1:12" s="49" customFormat="1" ht="57" customHeight="1">
      <c r="A96" s="102">
        <v>90</v>
      </c>
      <c r="B96" s="120">
        <v>45065178</v>
      </c>
      <c r="C96" s="9" t="s">
        <v>177</v>
      </c>
      <c r="D96" s="7" t="s">
        <v>1374</v>
      </c>
      <c r="E96" s="9" t="s">
        <v>0</v>
      </c>
      <c r="F96" s="9"/>
      <c r="G96" s="9"/>
      <c r="H96" s="7"/>
      <c r="I96" s="10">
        <v>108816.39</v>
      </c>
      <c r="J96" s="7" t="s">
        <v>348</v>
      </c>
      <c r="K96" s="86"/>
      <c r="L96" s="64"/>
    </row>
    <row r="97" spans="1:12" s="49" customFormat="1" ht="57" customHeight="1">
      <c r="A97" s="102">
        <v>91</v>
      </c>
      <c r="B97" s="120">
        <v>45063293</v>
      </c>
      <c r="C97" s="9" t="s">
        <v>177</v>
      </c>
      <c r="D97" s="7" t="s">
        <v>1375</v>
      </c>
      <c r="E97" s="9" t="s">
        <v>0</v>
      </c>
      <c r="F97" s="9"/>
      <c r="G97" s="1"/>
      <c r="H97" s="7"/>
      <c r="I97" s="10">
        <v>11416</v>
      </c>
      <c r="J97" s="7" t="s">
        <v>372</v>
      </c>
      <c r="K97" s="86"/>
      <c r="L97" s="64"/>
    </row>
    <row r="98" spans="1:12" s="49" customFormat="1" ht="57" customHeight="1">
      <c r="A98" s="102">
        <v>92</v>
      </c>
      <c r="B98" s="120">
        <v>45065432</v>
      </c>
      <c r="C98" s="9" t="s">
        <v>132</v>
      </c>
      <c r="D98" s="7" t="s">
        <v>915</v>
      </c>
      <c r="E98" s="9"/>
      <c r="F98" s="9"/>
      <c r="G98" s="9"/>
      <c r="H98" s="7"/>
      <c r="I98" s="10">
        <v>252640</v>
      </c>
      <c r="J98" s="7" t="s">
        <v>1480</v>
      </c>
      <c r="K98" s="86"/>
      <c r="L98" s="64"/>
    </row>
    <row r="99" spans="1:12" s="49" customFormat="1" ht="57" customHeight="1">
      <c r="A99" s="102">
        <v>93</v>
      </c>
      <c r="B99" s="120">
        <v>45064951</v>
      </c>
      <c r="C99" s="9" t="s">
        <v>132</v>
      </c>
      <c r="D99" s="7" t="s">
        <v>1376</v>
      </c>
      <c r="E99" s="9" t="s">
        <v>0</v>
      </c>
      <c r="F99" s="9"/>
      <c r="G99" s="9"/>
      <c r="H99" s="7"/>
      <c r="I99" s="10">
        <v>72293.12</v>
      </c>
      <c r="J99" s="7" t="s">
        <v>250</v>
      </c>
      <c r="K99" s="86"/>
      <c r="L99" s="64"/>
    </row>
    <row r="100" spans="1:12" s="49" customFormat="1" ht="57" customHeight="1">
      <c r="A100" s="102">
        <v>94</v>
      </c>
      <c r="B100" s="120">
        <v>45064980</v>
      </c>
      <c r="C100" s="9" t="s">
        <v>132</v>
      </c>
      <c r="D100" s="7" t="s">
        <v>1067</v>
      </c>
      <c r="E100" s="7"/>
      <c r="F100" s="9"/>
      <c r="G100" s="7"/>
      <c r="H100" s="7"/>
      <c r="I100" s="37">
        <v>22800</v>
      </c>
      <c r="J100" s="7" t="s">
        <v>1068</v>
      </c>
      <c r="K100" s="87"/>
      <c r="L100" s="64"/>
    </row>
    <row r="101" spans="1:12" s="49" customFormat="1" ht="57" customHeight="1">
      <c r="A101" s="102">
        <v>95</v>
      </c>
      <c r="B101" s="120">
        <v>45064977</v>
      </c>
      <c r="C101" s="9" t="s">
        <v>132</v>
      </c>
      <c r="D101" s="7" t="s">
        <v>480</v>
      </c>
      <c r="E101" s="9" t="s">
        <v>0</v>
      </c>
      <c r="F101" s="9"/>
      <c r="G101" s="9"/>
      <c r="H101" s="9"/>
      <c r="I101" s="10">
        <v>65051.89</v>
      </c>
      <c r="J101" s="7" t="s">
        <v>481</v>
      </c>
      <c r="K101" s="86"/>
      <c r="L101" s="64"/>
    </row>
    <row r="102" spans="1:12" s="49" customFormat="1" ht="57" customHeight="1">
      <c r="A102" s="102">
        <v>96</v>
      </c>
      <c r="B102" s="120">
        <v>45065010</v>
      </c>
      <c r="C102" s="9" t="s">
        <v>132</v>
      </c>
      <c r="D102" s="7" t="s">
        <v>1587</v>
      </c>
      <c r="E102" s="9" t="s">
        <v>0</v>
      </c>
      <c r="F102" s="9"/>
      <c r="G102" s="9"/>
      <c r="H102" s="7"/>
      <c r="I102" s="10">
        <v>94310.65</v>
      </c>
      <c r="J102" s="7" t="s">
        <v>342</v>
      </c>
      <c r="K102" s="86"/>
      <c r="L102" s="64"/>
    </row>
    <row r="103" spans="1:12" s="49" customFormat="1" ht="57" customHeight="1">
      <c r="A103" s="102">
        <v>97</v>
      </c>
      <c r="B103" s="120">
        <v>45065033</v>
      </c>
      <c r="C103" s="9" t="s">
        <v>132</v>
      </c>
      <c r="D103" s="7" t="s">
        <v>482</v>
      </c>
      <c r="E103" s="9" t="s">
        <v>0</v>
      </c>
      <c r="F103" s="9"/>
      <c r="G103" s="9"/>
      <c r="H103" s="9"/>
      <c r="I103" s="10">
        <v>136709.08</v>
      </c>
      <c r="J103" s="7" t="s">
        <v>156</v>
      </c>
      <c r="K103" s="86"/>
      <c r="L103" s="64"/>
    </row>
    <row r="104" spans="1:12" s="49" customFormat="1" ht="57" customHeight="1">
      <c r="A104" s="102">
        <v>98</v>
      </c>
      <c r="B104" s="127">
        <v>45065025</v>
      </c>
      <c r="C104" s="13" t="s">
        <v>132</v>
      </c>
      <c r="D104" s="31" t="s">
        <v>758</v>
      </c>
      <c r="E104" s="13" t="s">
        <v>0</v>
      </c>
      <c r="F104" s="13"/>
      <c r="G104" s="13"/>
      <c r="H104" s="13"/>
      <c r="I104" s="32">
        <v>51114.88</v>
      </c>
      <c r="J104" s="31" t="s">
        <v>250</v>
      </c>
      <c r="K104" s="92"/>
      <c r="L104" s="64"/>
    </row>
    <row r="105" spans="1:12" s="35" customFormat="1" ht="57" customHeight="1">
      <c r="A105" s="102">
        <v>99</v>
      </c>
      <c r="B105" s="120">
        <v>45065047</v>
      </c>
      <c r="C105" s="9" t="s">
        <v>132</v>
      </c>
      <c r="D105" s="7" t="s">
        <v>1377</v>
      </c>
      <c r="E105" s="9" t="s">
        <v>0</v>
      </c>
      <c r="F105" s="9"/>
      <c r="G105" s="9"/>
      <c r="H105" s="7"/>
      <c r="I105" s="10">
        <v>32065.98</v>
      </c>
      <c r="J105" s="7" t="s">
        <v>250</v>
      </c>
      <c r="K105" s="86"/>
      <c r="L105" s="64"/>
    </row>
    <row r="106" spans="1:12" s="35" customFormat="1" ht="57" customHeight="1">
      <c r="A106" s="102">
        <v>100</v>
      </c>
      <c r="B106" s="120">
        <v>45065071</v>
      </c>
      <c r="C106" s="9" t="s">
        <v>132</v>
      </c>
      <c r="D106" s="7" t="s">
        <v>485</v>
      </c>
      <c r="E106" s="9" t="s">
        <v>0</v>
      </c>
      <c r="F106" s="9"/>
      <c r="G106" s="9"/>
      <c r="H106" s="9"/>
      <c r="I106" s="10">
        <v>75772.75</v>
      </c>
      <c r="J106" s="7" t="s">
        <v>156</v>
      </c>
      <c r="K106" s="86"/>
      <c r="L106" s="64" t="s">
        <v>486</v>
      </c>
    </row>
    <row r="107" spans="1:12" s="49" customFormat="1" ht="57" customHeight="1">
      <c r="A107" s="102">
        <v>101</v>
      </c>
      <c r="B107" s="127">
        <v>45065069</v>
      </c>
      <c r="C107" s="13" t="s">
        <v>132</v>
      </c>
      <c r="D107" s="31" t="s">
        <v>765</v>
      </c>
      <c r="E107" s="13" t="s">
        <v>0</v>
      </c>
      <c r="F107" s="13"/>
      <c r="G107" s="13"/>
      <c r="H107" s="13"/>
      <c r="I107" s="32">
        <v>96034.43</v>
      </c>
      <c r="J107" s="31" t="s">
        <v>342</v>
      </c>
      <c r="K107" s="92"/>
      <c r="L107" s="64"/>
    </row>
    <row r="108" spans="1:12" s="49" customFormat="1" ht="57" customHeight="1">
      <c r="A108" s="102">
        <v>102</v>
      </c>
      <c r="B108" s="120">
        <v>45065083</v>
      </c>
      <c r="C108" s="9" t="s">
        <v>132</v>
      </c>
      <c r="D108" s="7" t="s">
        <v>1378</v>
      </c>
      <c r="E108" s="9" t="s">
        <v>0</v>
      </c>
      <c r="F108" s="9"/>
      <c r="G108" s="9"/>
      <c r="H108" s="7"/>
      <c r="I108" s="10">
        <v>32834.31</v>
      </c>
      <c r="J108" s="7" t="s">
        <v>345</v>
      </c>
      <c r="K108" s="86"/>
      <c r="L108" s="64"/>
    </row>
    <row r="109" spans="1:12" s="35" customFormat="1" ht="57" customHeight="1">
      <c r="A109" s="102">
        <v>103</v>
      </c>
      <c r="B109" s="127">
        <v>45065093</v>
      </c>
      <c r="C109" s="13" t="s">
        <v>132</v>
      </c>
      <c r="D109" s="31" t="s">
        <v>766</v>
      </c>
      <c r="E109" s="13" t="s">
        <v>15</v>
      </c>
      <c r="F109" s="13"/>
      <c r="G109" s="13"/>
      <c r="H109" s="13"/>
      <c r="I109" s="32">
        <v>14599</v>
      </c>
      <c r="J109" s="31" t="s">
        <v>343</v>
      </c>
      <c r="K109" s="92"/>
      <c r="L109" s="64"/>
    </row>
    <row r="110" spans="1:12" s="49" customFormat="1" ht="57" customHeight="1">
      <c r="A110" s="102">
        <v>104</v>
      </c>
      <c r="B110" s="120">
        <v>45065279</v>
      </c>
      <c r="C110" s="9" t="s">
        <v>132</v>
      </c>
      <c r="D110" s="7" t="s">
        <v>1358</v>
      </c>
      <c r="E110" s="9" t="s">
        <v>0</v>
      </c>
      <c r="F110" s="9"/>
      <c r="G110" s="9"/>
      <c r="H110" s="9"/>
      <c r="I110" s="10">
        <v>126983.03</v>
      </c>
      <c r="J110" s="7" t="s">
        <v>356</v>
      </c>
      <c r="K110" s="86"/>
      <c r="L110" s="64"/>
    </row>
    <row r="111" spans="1:12" s="49" customFormat="1" ht="57" customHeight="1">
      <c r="A111" s="102">
        <v>105</v>
      </c>
      <c r="B111" s="120">
        <v>45065412</v>
      </c>
      <c r="C111" s="9" t="s">
        <v>132</v>
      </c>
      <c r="D111" s="7" t="s">
        <v>1588</v>
      </c>
      <c r="E111" s="9" t="s">
        <v>0</v>
      </c>
      <c r="F111" s="9"/>
      <c r="G111" s="9"/>
      <c r="H111" s="7"/>
      <c r="I111" s="10">
        <v>41664.31</v>
      </c>
      <c r="J111" s="7" t="s">
        <v>348</v>
      </c>
      <c r="K111" s="86"/>
      <c r="L111" s="64"/>
    </row>
    <row r="112" spans="1:12" s="49" customFormat="1" ht="57" customHeight="1">
      <c r="A112" s="102">
        <v>106</v>
      </c>
      <c r="B112" s="120">
        <v>45065415</v>
      </c>
      <c r="C112" s="9" t="s">
        <v>132</v>
      </c>
      <c r="D112" s="7" t="s">
        <v>1379</v>
      </c>
      <c r="E112" s="9" t="s">
        <v>0</v>
      </c>
      <c r="F112" s="9"/>
      <c r="G112" s="9"/>
      <c r="H112" s="7"/>
      <c r="I112" s="10">
        <v>79834.81</v>
      </c>
      <c r="J112" s="7" t="s">
        <v>349</v>
      </c>
      <c r="K112" s="86"/>
      <c r="L112" s="64"/>
    </row>
    <row r="113" spans="1:12" s="49" customFormat="1" ht="57" customHeight="1">
      <c r="A113" s="102">
        <v>107</v>
      </c>
      <c r="B113" s="121">
        <v>45056545</v>
      </c>
      <c r="C113" s="13" t="s">
        <v>132</v>
      </c>
      <c r="D113" s="14" t="s">
        <v>1359</v>
      </c>
      <c r="E113" s="13" t="s">
        <v>0</v>
      </c>
      <c r="F113" s="13"/>
      <c r="G113" s="13"/>
      <c r="H113" s="13"/>
      <c r="I113" s="16">
        <v>74994.31</v>
      </c>
      <c r="J113" s="14" t="s">
        <v>1467</v>
      </c>
      <c r="K113" s="87"/>
      <c r="L113" s="79"/>
    </row>
    <row r="114" spans="1:12" s="49" customFormat="1" ht="57" customHeight="1">
      <c r="A114" s="102">
        <v>108</v>
      </c>
      <c r="B114" s="120">
        <v>45065580</v>
      </c>
      <c r="C114" s="9" t="s">
        <v>132</v>
      </c>
      <c r="D114" s="7" t="s">
        <v>1360</v>
      </c>
      <c r="E114" s="9" t="s">
        <v>0</v>
      </c>
      <c r="F114" s="9"/>
      <c r="G114" s="9"/>
      <c r="H114" s="9"/>
      <c r="I114" s="10">
        <v>79258.93</v>
      </c>
      <c r="J114" s="7" t="s">
        <v>346</v>
      </c>
      <c r="K114" s="86"/>
      <c r="L114" s="64"/>
    </row>
    <row r="115" spans="1:12" s="35" customFormat="1" ht="57" customHeight="1">
      <c r="A115" s="102">
        <v>109</v>
      </c>
      <c r="B115" s="123">
        <v>45065614</v>
      </c>
      <c r="C115" s="20" t="s">
        <v>132</v>
      </c>
      <c r="D115" s="21" t="s">
        <v>215</v>
      </c>
      <c r="E115" s="20"/>
      <c r="F115" s="20"/>
      <c r="G115" s="20"/>
      <c r="H115" s="21"/>
      <c r="I115" s="22">
        <v>11600.64</v>
      </c>
      <c r="J115" s="7" t="s">
        <v>216</v>
      </c>
      <c r="K115" s="88" t="s">
        <v>12</v>
      </c>
      <c r="L115" s="64"/>
    </row>
    <row r="116" spans="1:12" s="49" customFormat="1" ht="57" customHeight="1">
      <c r="A116" s="102">
        <v>110</v>
      </c>
      <c r="B116" s="120">
        <v>45065639</v>
      </c>
      <c r="C116" s="9" t="s">
        <v>132</v>
      </c>
      <c r="D116" s="7" t="s">
        <v>1361</v>
      </c>
      <c r="E116" s="9" t="s">
        <v>0</v>
      </c>
      <c r="F116" s="9"/>
      <c r="G116" s="9"/>
      <c r="H116" s="7"/>
      <c r="I116" s="10">
        <v>143089.82</v>
      </c>
      <c r="J116" s="7" t="s">
        <v>346</v>
      </c>
      <c r="K116" s="86"/>
      <c r="L116" s="64"/>
    </row>
    <row r="117" spans="1:12" s="49" customFormat="1" ht="57" customHeight="1">
      <c r="A117" s="102">
        <v>111</v>
      </c>
      <c r="B117" s="120">
        <v>45065651</v>
      </c>
      <c r="C117" s="9" t="s">
        <v>132</v>
      </c>
      <c r="D117" s="7" t="s">
        <v>1362</v>
      </c>
      <c r="E117" s="9" t="s">
        <v>0</v>
      </c>
      <c r="F117" s="9"/>
      <c r="G117" s="9"/>
      <c r="H117" s="9"/>
      <c r="I117" s="10">
        <v>15060.48</v>
      </c>
      <c r="J117" s="7" t="s">
        <v>157</v>
      </c>
      <c r="K117" s="86"/>
      <c r="L117" s="64"/>
    </row>
    <row r="118" spans="1:12" s="49" customFormat="1" ht="57" customHeight="1">
      <c r="A118" s="102">
        <v>112</v>
      </c>
      <c r="B118" s="120">
        <v>45065662</v>
      </c>
      <c r="C118" s="9" t="s">
        <v>132</v>
      </c>
      <c r="D118" s="7" t="s">
        <v>1363</v>
      </c>
      <c r="E118" s="9" t="s">
        <v>0</v>
      </c>
      <c r="F118" s="9"/>
      <c r="G118" s="9"/>
      <c r="H118" s="9"/>
      <c r="I118" s="10">
        <v>46530.4</v>
      </c>
      <c r="J118" s="7" t="s">
        <v>484</v>
      </c>
      <c r="K118" s="86"/>
      <c r="L118" s="64"/>
    </row>
    <row r="119" spans="1:12" s="49" customFormat="1" ht="57" customHeight="1">
      <c r="A119" s="102">
        <v>113</v>
      </c>
      <c r="B119" s="120">
        <v>45065801</v>
      </c>
      <c r="C119" s="9" t="s">
        <v>132</v>
      </c>
      <c r="D119" s="7" t="s">
        <v>1364</v>
      </c>
      <c r="E119" s="9" t="s">
        <v>0</v>
      </c>
      <c r="F119" s="9"/>
      <c r="G119" s="9"/>
      <c r="H119" s="7"/>
      <c r="I119" s="10">
        <v>16946.47</v>
      </c>
      <c r="J119" s="7" t="s">
        <v>362</v>
      </c>
      <c r="K119" s="86"/>
      <c r="L119" s="64"/>
    </row>
    <row r="120" spans="1:12" s="49" customFormat="1" ht="57" customHeight="1">
      <c r="A120" s="102">
        <v>114</v>
      </c>
      <c r="B120" s="120">
        <v>45065246</v>
      </c>
      <c r="C120" s="9" t="s">
        <v>132</v>
      </c>
      <c r="D120" s="7" t="s">
        <v>1589</v>
      </c>
      <c r="E120" s="9" t="s">
        <v>0</v>
      </c>
      <c r="F120" s="9"/>
      <c r="G120" s="9"/>
      <c r="H120" s="7"/>
      <c r="I120" s="10">
        <v>44150</v>
      </c>
      <c r="J120" s="7" t="s">
        <v>670</v>
      </c>
      <c r="K120" s="86"/>
      <c r="L120" s="64"/>
    </row>
    <row r="121" spans="1:12" s="49" customFormat="1" ht="57" customHeight="1">
      <c r="A121" s="102">
        <v>115</v>
      </c>
      <c r="B121" s="120">
        <v>45065790</v>
      </c>
      <c r="C121" s="9" t="s">
        <v>132</v>
      </c>
      <c r="D121" s="7" t="s">
        <v>1365</v>
      </c>
      <c r="E121" s="9" t="s">
        <v>0</v>
      </c>
      <c r="F121" s="9"/>
      <c r="G121" s="9"/>
      <c r="H121" s="7"/>
      <c r="I121" s="10">
        <v>21369.6</v>
      </c>
      <c r="J121" s="7" t="s">
        <v>135</v>
      </c>
      <c r="K121" s="86"/>
      <c r="L121" s="64"/>
    </row>
    <row r="122" spans="1:12" s="49" customFormat="1" ht="57" customHeight="1">
      <c r="A122" s="102">
        <v>116</v>
      </c>
      <c r="B122" s="120">
        <v>45065792</v>
      </c>
      <c r="C122" s="9" t="s">
        <v>132</v>
      </c>
      <c r="D122" s="7" t="s">
        <v>1366</v>
      </c>
      <c r="E122" s="9" t="s">
        <v>0</v>
      </c>
      <c r="F122" s="9"/>
      <c r="G122" s="9"/>
      <c r="H122" s="7"/>
      <c r="I122" s="10">
        <v>16240.9</v>
      </c>
      <c r="J122" s="7" t="s">
        <v>135</v>
      </c>
      <c r="K122" s="86"/>
      <c r="L122" s="64"/>
    </row>
    <row r="123" spans="1:12" s="49" customFormat="1" ht="57" customHeight="1">
      <c r="A123" s="102">
        <v>117</v>
      </c>
      <c r="B123" s="126">
        <v>45065647</v>
      </c>
      <c r="C123" s="9" t="s">
        <v>132</v>
      </c>
      <c r="D123" s="18" t="s">
        <v>1367</v>
      </c>
      <c r="E123" s="9" t="s">
        <v>0</v>
      </c>
      <c r="F123" s="9"/>
      <c r="G123" s="9"/>
      <c r="H123" s="7"/>
      <c r="I123" s="10">
        <v>64922.88</v>
      </c>
      <c r="J123" s="7" t="s">
        <v>250</v>
      </c>
      <c r="K123" s="86"/>
      <c r="L123" s="64"/>
    </row>
    <row r="124" spans="1:12" s="49" customFormat="1" ht="57" customHeight="1">
      <c r="A124" s="102">
        <v>118</v>
      </c>
      <c r="B124" s="120">
        <v>45064922</v>
      </c>
      <c r="C124" s="9" t="s">
        <v>132</v>
      </c>
      <c r="D124" s="7" t="s">
        <v>133</v>
      </c>
      <c r="E124" s="9" t="s">
        <v>0</v>
      </c>
      <c r="F124" s="9"/>
      <c r="G124" s="9"/>
      <c r="H124" s="9"/>
      <c r="I124" s="10">
        <v>26205</v>
      </c>
      <c r="J124" s="7" t="s">
        <v>134</v>
      </c>
      <c r="K124" s="86"/>
      <c r="L124" s="64"/>
    </row>
    <row r="125" spans="1:12" s="49" customFormat="1" ht="57" customHeight="1">
      <c r="A125" s="102">
        <v>119</v>
      </c>
      <c r="B125" s="120">
        <v>45064919</v>
      </c>
      <c r="C125" s="9" t="s">
        <v>132</v>
      </c>
      <c r="D125" s="18" t="s">
        <v>958</v>
      </c>
      <c r="E125" s="9"/>
      <c r="F125" s="9"/>
      <c r="G125" s="9"/>
      <c r="H125" s="7"/>
      <c r="I125" s="10">
        <v>58000</v>
      </c>
      <c r="J125" s="7" t="s">
        <v>959</v>
      </c>
      <c r="K125" s="86"/>
      <c r="L125" s="64"/>
    </row>
    <row r="126" spans="1:12" s="49" customFormat="1" ht="57" customHeight="1">
      <c r="A126" s="102">
        <v>120</v>
      </c>
      <c r="B126" s="120">
        <v>45064935</v>
      </c>
      <c r="C126" s="9" t="s">
        <v>132</v>
      </c>
      <c r="D126" s="7" t="s">
        <v>1132</v>
      </c>
      <c r="E126" s="7"/>
      <c r="F126" s="9"/>
      <c r="G126" s="7"/>
      <c r="H126" s="7"/>
      <c r="I126" s="37">
        <v>176578.4</v>
      </c>
      <c r="J126" s="7" t="s">
        <v>1133</v>
      </c>
      <c r="K126" s="86"/>
      <c r="L126" s="64"/>
    </row>
    <row r="127" spans="1:12" s="49" customFormat="1" ht="57" customHeight="1">
      <c r="A127" s="102">
        <v>121</v>
      </c>
      <c r="B127" s="120">
        <v>45064929</v>
      </c>
      <c r="C127" s="9" t="s">
        <v>132</v>
      </c>
      <c r="D127" s="7" t="s">
        <v>961</v>
      </c>
      <c r="E127" s="9"/>
      <c r="F127" s="9"/>
      <c r="G127" s="9"/>
      <c r="H127" s="7"/>
      <c r="I127" s="10">
        <v>853237.97</v>
      </c>
      <c r="J127" s="7" t="s">
        <v>962</v>
      </c>
      <c r="K127" s="86"/>
      <c r="L127" s="64"/>
    </row>
    <row r="128" spans="1:12" s="49" customFormat="1" ht="57" customHeight="1">
      <c r="A128" s="102">
        <v>122</v>
      </c>
      <c r="B128" s="120">
        <v>45064926</v>
      </c>
      <c r="C128" s="9" t="s">
        <v>132</v>
      </c>
      <c r="D128" s="7" t="s">
        <v>1380</v>
      </c>
      <c r="E128" s="9" t="s">
        <v>0</v>
      </c>
      <c r="F128" s="9"/>
      <c r="G128" s="9"/>
      <c r="H128" s="1" t="s">
        <v>175</v>
      </c>
      <c r="I128" s="10">
        <v>39038.52</v>
      </c>
      <c r="J128" s="7" t="s">
        <v>154</v>
      </c>
      <c r="K128" s="86"/>
      <c r="L128" s="64"/>
    </row>
    <row r="129" spans="1:12" s="49" customFormat="1" ht="57" customHeight="1">
      <c r="A129" s="102">
        <v>123</v>
      </c>
      <c r="B129" s="120">
        <v>45064952</v>
      </c>
      <c r="C129" s="28" t="s">
        <v>132</v>
      </c>
      <c r="D129" s="7" t="s">
        <v>1182</v>
      </c>
      <c r="E129" s="7"/>
      <c r="F129" s="9"/>
      <c r="G129" s="7"/>
      <c r="H129" s="7"/>
      <c r="I129" s="37">
        <v>24447</v>
      </c>
      <c r="J129" s="7" t="s">
        <v>1183</v>
      </c>
      <c r="K129" s="86"/>
      <c r="L129" s="64"/>
    </row>
    <row r="130" spans="1:12" s="49" customFormat="1" ht="57" customHeight="1">
      <c r="A130" s="102">
        <v>124</v>
      </c>
      <c r="B130" s="120">
        <v>45064953</v>
      </c>
      <c r="C130" s="28" t="s">
        <v>132</v>
      </c>
      <c r="D130" s="7" t="s">
        <v>1184</v>
      </c>
      <c r="E130" s="7"/>
      <c r="F130" s="9"/>
      <c r="G130" s="7"/>
      <c r="H130" s="7"/>
      <c r="I130" s="37">
        <v>23800</v>
      </c>
      <c r="J130" s="7" t="s">
        <v>1070</v>
      </c>
      <c r="K130" s="86"/>
      <c r="L130" s="64"/>
    </row>
    <row r="131" spans="1:12" s="49" customFormat="1" ht="57" customHeight="1">
      <c r="A131" s="102">
        <v>125</v>
      </c>
      <c r="B131" s="120">
        <v>45064958</v>
      </c>
      <c r="C131" s="28" t="s">
        <v>132</v>
      </c>
      <c r="D131" s="29" t="s">
        <v>1187</v>
      </c>
      <c r="E131" s="7"/>
      <c r="F131" s="9"/>
      <c r="G131" s="7"/>
      <c r="H131" s="7"/>
      <c r="I131" s="37">
        <v>46960</v>
      </c>
      <c r="J131" s="7" t="s">
        <v>1183</v>
      </c>
      <c r="K131" s="86"/>
      <c r="L131" s="64"/>
    </row>
    <row r="132" spans="1:12" s="49" customFormat="1" ht="57" customHeight="1">
      <c r="A132" s="102">
        <v>126</v>
      </c>
      <c r="B132" s="120">
        <v>45064962</v>
      </c>
      <c r="C132" s="9" t="s">
        <v>132</v>
      </c>
      <c r="D132" s="7" t="s">
        <v>1368</v>
      </c>
      <c r="E132" s="9" t="s">
        <v>0</v>
      </c>
      <c r="F132" s="9"/>
      <c r="G132" s="9"/>
      <c r="H132" s="9"/>
      <c r="I132" s="10">
        <v>41603.23</v>
      </c>
      <c r="J132" s="7" t="s">
        <v>135</v>
      </c>
      <c r="K132" s="86"/>
      <c r="L132" s="64"/>
    </row>
    <row r="133" spans="1:12" s="49" customFormat="1" ht="57" customHeight="1">
      <c r="A133" s="102">
        <v>127</v>
      </c>
      <c r="B133" s="120">
        <v>45064963</v>
      </c>
      <c r="C133" s="9" t="s">
        <v>132</v>
      </c>
      <c r="D133" s="7" t="s">
        <v>1369</v>
      </c>
      <c r="E133" s="9" t="s">
        <v>0</v>
      </c>
      <c r="F133" s="9"/>
      <c r="G133" s="9"/>
      <c r="H133" s="9"/>
      <c r="I133" s="10">
        <v>14983.85</v>
      </c>
      <c r="J133" s="7" t="s">
        <v>135</v>
      </c>
      <c r="K133" s="86"/>
      <c r="L133" s="64"/>
    </row>
    <row r="134" spans="1:12" s="49" customFormat="1" ht="57" customHeight="1">
      <c r="A134" s="102">
        <v>128</v>
      </c>
      <c r="B134" s="120">
        <v>45064964</v>
      </c>
      <c r="C134" s="9" t="s">
        <v>132</v>
      </c>
      <c r="D134" s="7" t="s">
        <v>1381</v>
      </c>
      <c r="E134" s="9" t="s">
        <v>0</v>
      </c>
      <c r="F134" s="9"/>
      <c r="G134" s="9"/>
      <c r="H134" s="9"/>
      <c r="I134" s="10">
        <v>38572.38</v>
      </c>
      <c r="J134" s="7" t="s">
        <v>136</v>
      </c>
      <c r="K134" s="86"/>
      <c r="L134" s="64"/>
    </row>
    <row r="135" spans="1:12" s="49" customFormat="1" ht="57" customHeight="1">
      <c r="A135" s="102">
        <v>129</v>
      </c>
      <c r="B135" s="120">
        <v>45064949</v>
      </c>
      <c r="C135" s="9" t="s">
        <v>132</v>
      </c>
      <c r="D135" s="7" t="s">
        <v>1262</v>
      </c>
      <c r="E135" s="7"/>
      <c r="F135" s="9"/>
      <c r="G135" s="7"/>
      <c r="H135" s="7"/>
      <c r="I135" s="37">
        <v>30543.47</v>
      </c>
      <c r="J135" s="7" t="s">
        <v>1263</v>
      </c>
      <c r="K135" s="86"/>
      <c r="L135" s="64"/>
    </row>
    <row r="136" spans="1:12" s="49" customFormat="1" ht="57" customHeight="1">
      <c r="A136" s="102">
        <v>130</v>
      </c>
      <c r="B136" s="120">
        <v>45064965</v>
      </c>
      <c r="C136" s="28" t="s">
        <v>132</v>
      </c>
      <c r="D136" s="29" t="s">
        <v>1188</v>
      </c>
      <c r="E136" s="7"/>
      <c r="F136" s="9"/>
      <c r="G136" s="7"/>
      <c r="H136" s="7"/>
      <c r="I136" s="37">
        <v>59688</v>
      </c>
      <c r="J136" s="7" t="s">
        <v>1081</v>
      </c>
      <c r="K136" s="86"/>
      <c r="L136" s="64"/>
    </row>
    <row r="137" spans="1:12" s="49" customFormat="1" ht="57" customHeight="1">
      <c r="A137" s="102">
        <v>131</v>
      </c>
      <c r="B137" s="126">
        <v>45064966</v>
      </c>
      <c r="C137" s="9" t="s">
        <v>132</v>
      </c>
      <c r="D137" s="7" t="s">
        <v>1010</v>
      </c>
      <c r="E137" s="9"/>
      <c r="F137" s="9"/>
      <c r="G137" s="9"/>
      <c r="H137" s="7"/>
      <c r="I137" s="37">
        <v>143035.82</v>
      </c>
      <c r="J137" s="7" t="s">
        <v>1011</v>
      </c>
      <c r="K137" s="86"/>
      <c r="L137" s="64"/>
    </row>
    <row r="138" spans="1:12" s="49" customFormat="1" ht="57" customHeight="1">
      <c r="A138" s="102">
        <v>132</v>
      </c>
      <c r="B138" s="120">
        <v>45064975</v>
      </c>
      <c r="C138" s="9" t="s">
        <v>132</v>
      </c>
      <c r="D138" s="7" t="s">
        <v>898</v>
      </c>
      <c r="E138" s="9"/>
      <c r="F138" s="9"/>
      <c r="G138" s="9"/>
      <c r="H138" s="7"/>
      <c r="I138" s="10">
        <v>2037000</v>
      </c>
      <c r="J138" s="7" t="s">
        <v>899</v>
      </c>
      <c r="K138" s="86"/>
      <c r="L138" s="64"/>
    </row>
    <row r="139" spans="1:12" s="35" customFormat="1" ht="57" customHeight="1">
      <c r="A139" s="102">
        <v>133</v>
      </c>
      <c r="B139" s="120">
        <v>45064982</v>
      </c>
      <c r="C139" s="9" t="s">
        <v>132</v>
      </c>
      <c r="D139" s="7" t="s">
        <v>1382</v>
      </c>
      <c r="E139" s="9" t="s">
        <v>15</v>
      </c>
      <c r="F139" s="9"/>
      <c r="G139" s="9"/>
      <c r="H139" s="9"/>
      <c r="I139" s="10">
        <v>49251.84</v>
      </c>
      <c r="J139" s="7" t="s">
        <v>137</v>
      </c>
      <c r="K139" s="86" t="s">
        <v>25</v>
      </c>
      <c r="L139" s="64"/>
    </row>
    <row r="140" spans="1:12" s="49" customFormat="1" ht="57" customHeight="1">
      <c r="A140" s="102">
        <v>134</v>
      </c>
      <c r="B140" s="120">
        <v>45064987</v>
      </c>
      <c r="C140" s="9" t="s">
        <v>132</v>
      </c>
      <c r="D140" s="7" t="s">
        <v>1268</v>
      </c>
      <c r="E140" s="7"/>
      <c r="F140" s="9"/>
      <c r="G140" s="7"/>
      <c r="H140" s="7"/>
      <c r="I140" s="37">
        <v>9343824</v>
      </c>
      <c r="J140" s="7" t="s">
        <v>1269</v>
      </c>
      <c r="K140" s="86"/>
      <c r="L140" s="64"/>
    </row>
    <row r="141" spans="1:12" s="49" customFormat="1" ht="57" customHeight="1">
      <c r="A141" s="102">
        <v>135</v>
      </c>
      <c r="B141" s="120">
        <v>45064989</v>
      </c>
      <c r="C141" s="9" t="s">
        <v>132</v>
      </c>
      <c r="D141" s="7" t="s">
        <v>1383</v>
      </c>
      <c r="E141" s="9" t="s">
        <v>0</v>
      </c>
      <c r="F141" s="9"/>
      <c r="G141" s="9"/>
      <c r="H141" s="7"/>
      <c r="I141" s="10">
        <v>47191.66</v>
      </c>
      <c r="J141" s="7" t="s">
        <v>843</v>
      </c>
      <c r="K141" s="86"/>
      <c r="L141" s="64"/>
    </row>
    <row r="142" spans="1:12" s="49" customFormat="1" ht="57" customHeight="1">
      <c r="A142" s="102">
        <v>136</v>
      </c>
      <c r="B142" s="120">
        <v>45064991</v>
      </c>
      <c r="C142" s="9" t="s">
        <v>132</v>
      </c>
      <c r="D142" s="7" t="s">
        <v>1069</v>
      </c>
      <c r="E142" s="7"/>
      <c r="F142" s="9"/>
      <c r="G142" s="7"/>
      <c r="H142" s="7"/>
      <c r="I142" s="37">
        <v>14975</v>
      </c>
      <c r="J142" s="7" t="s">
        <v>1070</v>
      </c>
      <c r="K142" s="87"/>
      <c r="L142" s="64"/>
    </row>
    <row r="143" spans="1:12" s="49" customFormat="1" ht="57" customHeight="1">
      <c r="A143" s="102">
        <v>137</v>
      </c>
      <c r="B143" s="120">
        <v>45065017</v>
      </c>
      <c r="C143" s="9" t="s">
        <v>132</v>
      </c>
      <c r="D143" s="7" t="s">
        <v>1136</v>
      </c>
      <c r="E143" s="7"/>
      <c r="F143" s="9"/>
      <c r="G143" s="7"/>
      <c r="H143" s="7"/>
      <c r="I143" s="37">
        <v>174152</v>
      </c>
      <c r="J143" s="7" t="s">
        <v>932</v>
      </c>
      <c r="K143" s="86"/>
      <c r="L143" s="64"/>
    </row>
    <row r="144" spans="1:12" s="49" customFormat="1" ht="57" customHeight="1">
      <c r="A144" s="102">
        <v>138</v>
      </c>
      <c r="B144" s="120">
        <v>45065013</v>
      </c>
      <c r="C144" s="9" t="s">
        <v>132</v>
      </c>
      <c r="D144" s="7" t="s">
        <v>1071</v>
      </c>
      <c r="E144" s="7"/>
      <c r="F144" s="9"/>
      <c r="G144" s="7"/>
      <c r="H144" s="7"/>
      <c r="I144" s="37">
        <v>35516.25</v>
      </c>
      <c r="J144" s="7" t="s">
        <v>1072</v>
      </c>
      <c r="K144" s="87"/>
      <c r="L144" s="64"/>
    </row>
    <row r="145" spans="1:12" s="49" customFormat="1" ht="57" customHeight="1">
      <c r="A145" s="102">
        <v>139</v>
      </c>
      <c r="B145" s="120">
        <v>45065026</v>
      </c>
      <c r="C145" s="9" t="s">
        <v>132</v>
      </c>
      <c r="D145" s="7" t="s">
        <v>1012</v>
      </c>
      <c r="E145" s="9"/>
      <c r="F145" s="9"/>
      <c r="G145" s="9"/>
      <c r="H145" s="7"/>
      <c r="I145" s="37">
        <v>458673.02</v>
      </c>
      <c r="J145" s="7" t="s">
        <v>986</v>
      </c>
      <c r="K145" s="86"/>
      <c r="L145" s="64"/>
    </row>
    <row r="146" spans="1:12" s="49" customFormat="1" ht="57" customHeight="1">
      <c r="A146" s="102">
        <v>140</v>
      </c>
      <c r="B146" s="120">
        <v>45065031</v>
      </c>
      <c r="C146" s="9" t="s">
        <v>132</v>
      </c>
      <c r="D146" s="7" t="s">
        <v>1073</v>
      </c>
      <c r="E146" s="7"/>
      <c r="F146" s="9"/>
      <c r="G146" s="7"/>
      <c r="H146" s="7"/>
      <c r="I146" s="37">
        <v>59220</v>
      </c>
      <c r="J146" s="7" t="s">
        <v>1072</v>
      </c>
      <c r="K146" s="87"/>
      <c r="L146" s="64"/>
    </row>
    <row r="147" spans="1:12" s="49" customFormat="1" ht="57" customHeight="1">
      <c r="A147" s="102">
        <v>141</v>
      </c>
      <c r="B147" s="120">
        <v>45065032</v>
      </c>
      <c r="C147" s="9" t="s">
        <v>132</v>
      </c>
      <c r="D147" s="7" t="s">
        <v>1074</v>
      </c>
      <c r="E147" s="7"/>
      <c r="F147" s="9"/>
      <c r="G147" s="7"/>
      <c r="H147" s="7"/>
      <c r="I147" s="37">
        <v>26185</v>
      </c>
      <c r="J147" s="7" t="s">
        <v>1075</v>
      </c>
      <c r="K147" s="87"/>
      <c r="L147" s="64"/>
    </row>
    <row r="148" spans="1:12" s="49" customFormat="1" ht="57" customHeight="1">
      <c r="A148" s="102">
        <v>142</v>
      </c>
      <c r="B148" s="120">
        <v>45065034</v>
      </c>
      <c r="C148" s="9" t="s">
        <v>132</v>
      </c>
      <c r="D148" s="7" t="s">
        <v>1076</v>
      </c>
      <c r="E148" s="7"/>
      <c r="F148" s="9"/>
      <c r="G148" s="7"/>
      <c r="H148" s="7"/>
      <c r="I148" s="37">
        <v>29500</v>
      </c>
      <c r="J148" s="7" t="s">
        <v>1077</v>
      </c>
      <c r="K148" s="87"/>
      <c r="L148" s="64"/>
    </row>
    <row r="149" spans="1:12" s="49" customFormat="1" ht="57" customHeight="1">
      <c r="A149" s="102">
        <v>143</v>
      </c>
      <c r="B149" s="127">
        <v>45065037</v>
      </c>
      <c r="C149" s="13" t="s">
        <v>132</v>
      </c>
      <c r="D149" s="31" t="s">
        <v>757</v>
      </c>
      <c r="E149" s="13" t="s">
        <v>0</v>
      </c>
      <c r="F149" s="13"/>
      <c r="G149" s="13"/>
      <c r="H149" s="13"/>
      <c r="I149" s="32">
        <v>1159730.25</v>
      </c>
      <c r="J149" s="31" t="s">
        <v>357</v>
      </c>
      <c r="K149" s="92"/>
      <c r="L149" s="64"/>
    </row>
    <row r="150" spans="1:12" s="49" customFormat="1" ht="57" customHeight="1">
      <c r="A150" s="102">
        <v>144</v>
      </c>
      <c r="B150" s="120">
        <v>45065050</v>
      </c>
      <c r="C150" s="9" t="s">
        <v>132</v>
      </c>
      <c r="D150" s="7" t="s">
        <v>251</v>
      </c>
      <c r="E150" s="9" t="s">
        <v>0</v>
      </c>
      <c r="F150" s="9"/>
      <c r="G150" s="9"/>
      <c r="H150" s="7"/>
      <c r="I150" s="10">
        <v>45719.8</v>
      </c>
      <c r="J150" s="7" t="s">
        <v>252</v>
      </c>
      <c r="K150" s="86"/>
      <c r="L150" s="64"/>
    </row>
    <row r="151" spans="1:12" s="49" customFormat="1" ht="57" customHeight="1">
      <c r="A151" s="102">
        <v>145</v>
      </c>
      <c r="B151" s="120">
        <v>45065042</v>
      </c>
      <c r="C151" s="9" t="s">
        <v>132</v>
      </c>
      <c r="D151" s="7" t="s">
        <v>1275</v>
      </c>
      <c r="E151" s="7"/>
      <c r="F151" s="9"/>
      <c r="G151" s="7"/>
      <c r="H151" s="7"/>
      <c r="I151" s="37">
        <v>128700</v>
      </c>
      <c r="J151" s="7" t="s">
        <v>910</v>
      </c>
      <c r="K151" s="86"/>
      <c r="L151" s="64"/>
    </row>
    <row r="152" spans="1:12" s="49" customFormat="1" ht="57" customHeight="1">
      <c r="A152" s="102">
        <v>146</v>
      </c>
      <c r="B152" s="120">
        <v>45065055</v>
      </c>
      <c r="C152" s="9" t="s">
        <v>132</v>
      </c>
      <c r="D152" s="7" t="s">
        <v>1078</v>
      </c>
      <c r="E152" s="7"/>
      <c r="F152" s="9"/>
      <c r="G152" s="7"/>
      <c r="H152" s="7"/>
      <c r="I152" s="37">
        <v>50330</v>
      </c>
      <c r="J152" s="7" t="s">
        <v>1079</v>
      </c>
      <c r="K152" s="87"/>
      <c r="L152" s="64"/>
    </row>
    <row r="153" spans="1:12" s="49" customFormat="1" ht="57" customHeight="1">
      <c r="A153" s="102">
        <v>147</v>
      </c>
      <c r="B153" s="120">
        <v>45065064</v>
      </c>
      <c r="C153" s="9" t="s">
        <v>132</v>
      </c>
      <c r="D153" s="7" t="s">
        <v>1384</v>
      </c>
      <c r="E153" s="9" t="s">
        <v>0</v>
      </c>
      <c r="F153" s="9"/>
      <c r="G153" s="9"/>
      <c r="H153" s="7"/>
      <c r="I153" s="10">
        <v>20919.69</v>
      </c>
      <c r="J153" s="7" t="s">
        <v>344</v>
      </c>
      <c r="K153" s="86"/>
      <c r="L153" s="64"/>
    </row>
    <row r="154" spans="1:12" s="49" customFormat="1" ht="57" customHeight="1">
      <c r="A154" s="102">
        <v>148</v>
      </c>
      <c r="B154" s="120">
        <v>45065056</v>
      </c>
      <c r="C154" s="9" t="s">
        <v>132</v>
      </c>
      <c r="D154" s="7" t="s">
        <v>1080</v>
      </c>
      <c r="E154" s="7"/>
      <c r="F154" s="9"/>
      <c r="G154" s="7"/>
      <c r="H154" s="7"/>
      <c r="I154" s="37">
        <v>19433.57</v>
      </c>
      <c r="J154" s="7" t="s">
        <v>1081</v>
      </c>
      <c r="K154" s="87"/>
      <c r="L154" s="64"/>
    </row>
    <row r="155" spans="1:12" s="49" customFormat="1" ht="57" customHeight="1">
      <c r="A155" s="102">
        <v>149</v>
      </c>
      <c r="B155" s="120">
        <v>45065073</v>
      </c>
      <c r="C155" s="9" t="s">
        <v>132</v>
      </c>
      <c r="D155" s="7" t="s">
        <v>1385</v>
      </c>
      <c r="E155" s="9" t="s">
        <v>0</v>
      </c>
      <c r="F155" s="9"/>
      <c r="G155" s="9"/>
      <c r="H155" s="7"/>
      <c r="I155" s="10">
        <v>24325.4</v>
      </c>
      <c r="J155" s="7" t="s">
        <v>225</v>
      </c>
      <c r="K155" s="86"/>
      <c r="L155" s="64"/>
    </row>
    <row r="156" spans="1:12" s="49" customFormat="1" ht="57" customHeight="1">
      <c r="A156" s="102">
        <v>150</v>
      </c>
      <c r="B156" s="120">
        <v>45065114</v>
      </c>
      <c r="C156" s="28" t="s">
        <v>132</v>
      </c>
      <c r="D156" s="29" t="s">
        <v>1196</v>
      </c>
      <c r="E156" s="7"/>
      <c r="F156" s="9"/>
      <c r="G156" s="7"/>
      <c r="H156" s="7"/>
      <c r="I156" s="37">
        <v>46000</v>
      </c>
      <c r="J156" s="7" t="s">
        <v>1118</v>
      </c>
      <c r="K156" s="86"/>
      <c r="L156" s="64"/>
    </row>
    <row r="157" spans="1:12" s="49" customFormat="1" ht="57" customHeight="1">
      <c r="A157" s="102">
        <v>151</v>
      </c>
      <c r="B157" s="120">
        <v>45065102</v>
      </c>
      <c r="C157" s="9" t="s">
        <v>132</v>
      </c>
      <c r="D157" s="7" t="s">
        <v>1277</v>
      </c>
      <c r="E157" s="7"/>
      <c r="F157" s="9"/>
      <c r="G157" s="7"/>
      <c r="H157" s="7"/>
      <c r="I157" s="37">
        <v>12620</v>
      </c>
      <c r="J157" s="7" t="s">
        <v>1278</v>
      </c>
      <c r="K157" s="86"/>
      <c r="L157" s="64"/>
    </row>
    <row r="158" spans="1:12" s="49" customFormat="1" ht="57" customHeight="1">
      <c r="A158" s="102">
        <v>152</v>
      </c>
      <c r="B158" s="120">
        <v>45062103</v>
      </c>
      <c r="C158" s="9" t="s">
        <v>132</v>
      </c>
      <c r="D158" s="7" t="s">
        <v>1324</v>
      </c>
      <c r="E158" s="7"/>
      <c r="F158" s="9"/>
      <c r="G158" s="7"/>
      <c r="H158" s="7"/>
      <c r="I158" s="37">
        <v>934703.65</v>
      </c>
      <c r="J158" s="7" t="s">
        <v>1325</v>
      </c>
      <c r="K158" s="86"/>
      <c r="L158" s="64"/>
    </row>
    <row r="159" spans="1:12" s="49" customFormat="1" ht="57" customHeight="1">
      <c r="A159" s="102">
        <v>153</v>
      </c>
      <c r="B159" s="120">
        <v>45065133</v>
      </c>
      <c r="C159" s="28" t="s">
        <v>132</v>
      </c>
      <c r="D159" s="29" t="s">
        <v>1197</v>
      </c>
      <c r="E159" s="7"/>
      <c r="F159" s="9"/>
      <c r="G159" s="7"/>
      <c r="H159" s="7"/>
      <c r="I159" s="37">
        <v>27569.69</v>
      </c>
      <c r="J159" s="7" t="s">
        <v>1198</v>
      </c>
      <c r="K159" s="86" t="s">
        <v>1494</v>
      </c>
      <c r="L159" s="64"/>
    </row>
    <row r="160" spans="1:12" s="49" customFormat="1" ht="57" customHeight="1">
      <c r="A160" s="102">
        <v>154</v>
      </c>
      <c r="B160" s="120">
        <v>45065132</v>
      </c>
      <c r="C160" s="9" t="s">
        <v>132</v>
      </c>
      <c r="D160" s="7" t="s">
        <v>255</v>
      </c>
      <c r="E160" s="9" t="s">
        <v>15</v>
      </c>
      <c r="F160" s="9"/>
      <c r="G160" s="9"/>
      <c r="H160" s="7"/>
      <c r="I160" s="10">
        <v>509076.39</v>
      </c>
      <c r="J160" s="7" t="s">
        <v>256</v>
      </c>
      <c r="K160" s="86"/>
      <c r="L160" s="64"/>
    </row>
    <row r="161" spans="1:12" s="49" customFormat="1" ht="57" customHeight="1">
      <c r="A161" s="102">
        <v>155</v>
      </c>
      <c r="B161" s="120">
        <v>45065123</v>
      </c>
      <c r="C161" s="9" t="s">
        <v>132</v>
      </c>
      <c r="D161" s="7" t="s">
        <v>1014</v>
      </c>
      <c r="E161" s="9"/>
      <c r="F161" s="9"/>
      <c r="G161" s="9"/>
      <c r="H161" s="7"/>
      <c r="I161" s="37">
        <v>2456300</v>
      </c>
      <c r="J161" s="7" t="s">
        <v>716</v>
      </c>
      <c r="K161" s="86"/>
      <c r="L161" s="64"/>
    </row>
    <row r="162" spans="1:12" s="49" customFormat="1" ht="57" customHeight="1">
      <c r="A162" s="102">
        <v>156</v>
      </c>
      <c r="B162" s="120">
        <v>45065130</v>
      </c>
      <c r="C162" s="9" t="s">
        <v>132</v>
      </c>
      <c r="D162" s="7" t="s">
        <v>965</v>
      </c>
      <c r="E162" s="9"/>
      <c r="F162" s="9"/>
      <c r="G162" s="9"/>
      <c r="H162" s="7"/>
      <c r="I162" s="10">
        <v>36360.88</v>
      </c>
      <c r="J162" s="7" t="s">
        <v>966</v>
      </c>
      <c r="K162" s="86"/>
      <c r="L162" s="64"/>
    </row>
    <row r="163" spans="1:12" s="49" customFormat="1" ht="57" customHeight="1">
      <c r="A163" s="102">
        <v>157</v>
      </c>
      <c r="B163" s="126">
        <v>45065135</v>
      </c>
      <c r="C163" s="9" t="s">
        <v>132</v>
      </c>
      <c r="D163" s="7" t="s">
        <v>967</v>
      </c>
      <c r="E163" s="9"/>
      <c r="F163" s="9"/>
      <c r="G163" s="9"/>
      <c r="H163" s="7"/>
      <c r="I163" s="10">
        <v>63910</v>
      </c>
      <c r="J163" s="7" t="s">
        <v>968</v>
      </c>
      <c r="K163" s="86" t="s">
        <v>25</v>
      </c>
      <c r="L163" s="64"/>
    </row>
    <row r="164" spans="1:12" s="49" customFormat="1" ht="57" customHeight="1">
      <c r="A164" s="102">
        <v>158</v>
      </c>
      <c r="B164" s="120">
        <v>45065134</v>
      </c>
      <c r="C164" s="9" t="s">
        <v>132</v>
      </c>
      <c r="D164" s="7" t="s">
        <v>664</v>
      </c>
      <c r="E164" s="9" t="s">
        <v>0</v>
      </c>
      <c r="F164" s="9"/>
      <c r="G164" s="9"/>
      <c r="H164" s="7"/>
      <c r="I164" s="10">
        <v>13528.01</v>
      </c>
      <c r="J164" s="7" t="s">
        <v>665</v>
      </c>
      <c r="K164" s="86"/>
      <c r="L164" s="64"/>
    </row>
    <row r="165" spans="1:12" s="49" customFormat="1" ht="57" customHeight="1">
      <c r="A165" s="102">
        <v>159</v>
      </c>
      <c r="B165" s="125">
        <v>46221270</v>
      </c>
      <c r="C165" s="9" t="s">
        <v>132</v>
      </c>
      <c r="D165" s="18" t="s">
        <v>713</v>
      </c>
      <c r="E165" s="9" t="s">
        <v>0</v>
      </c>
      <c r="F165" s="9"/>
      <c r="G165" s="9"/>
      <c r="H165" s="15" t="s">
        <v>175</v>
      </c>
      <c r="I165" s="10">
        <v>28920</v>
      </c>
      <c r="J165" s="7" t="s">
        <v>714</v>
      </c>
      <c r="K165" s="86"/>
      <c r="L165" s="64"/>
    </row>
    <row r="166" spans="1:12" s="49" customFormat="1" ht="57" customHeight="1">
      <c r="A166" s="102">
        <v>160</v>
      </c>
      <c r="B166" s="120">
        <v>45065137</v>
      </c>
      <c r="C166" s="9" t="s">
        <v>132</v>
      </c>
      <c r="D166" s="7" t="s">
        <v>903</v>
      </c>
      <c r="E166" s="9"/>
      <c r="F166" s="9"/>
      <c r="G166" s="9"/>
      <c r="H166" s="7"/>
      <c r="I166" s="10">
        <v>33250</v>
      </c>
      <c r="J166" s="7" t="s">
        <v>904</v>
      </c>
      <c r="K166" s="86"/>
      <c r="L166" s="64"/>
    </row>
    <row r="167" spans="1:12" s="49" customFormat="1" ht="57" customHeight="1">
      <c r="A167" s="102">
        <v>161</v>
      </c>
      <c r="B167" s="120">
        <v>45065140</v>
      </c>
      <c r="C167" s="9" t="s">
        <v>132</v>
      </c>
      <c r="D167" s="7" t="s">
        <v>666</v>
      </c>
      <c r="E167" s="9" t="s">
        <v>0</v>
      </c>
      <c r="F167" s="9"/>
      <c r="G167" s="9"/>
      <c r="H167" s="7"/>
      <c r="I167" s="10">
        <v>13987.07</v>
      </c>
      <c r="J167" s="7" t="s">
        <v>154</v>
      </c>
      <c r="K167" s="86"/>
      <c r="L167" s="64"/>
    </row>
    <row r="168" spans="1:12" s="49" customFormat="1" ht="57" customHeight="1">
      <c r="A168" s="102">
        <v>162</v>
      </c>
      <c r="B168" s="120">
        <v>45065141</v>
      </c>
      <c r="C168" s="9" t="s">
        <v>132</v>
      </c>
      <c r="D168" s="7" t="s">
        <v>667</v>
      </c>
      <c r="E168" s="9" t="s">
        <v>0</v>
      </c>
      <c r="F168" s="9"/>
      <c r="G168" s="9"/>
      <c r="H168" s="7"/>
      <c r="I168" s="10">
        <v>20843.77</v>
      </c>
      <c r="J168" s="7" t="s">
        <v>154</v>
      </c>
      <c r="K168" s="86"/>
      <c r="L168" s="64"/>
    </row>
    <row r="169" spans="1:12" s="49" customFormat="1" ht="57" customHeight="1">
      <c r="A169" s="102">
        <v>163</v>
      </c>
      <c r="B169" s="120">
        <v>45065142</v>
      </c>
      <c r="C169" s="9" t="s">
        <v>132</v>
      </c>
      <c r="D169" s="7" t="s">
        <v>668</v>
      </c>
      <c r="E169" s="9" t="s">
        <v>0</v>
      </c>
      <c r="F169" s="9"/>
      <c r="G169" s="9"/>
      <c r="H169" s="7"/>
      <c r="I169" s="10">
        <v>10074.59</v>
      </c>
      <c r="J169" s="7" t="s">
        <v>136</v>
      </c>
      <c r="K169" s="86"/>
      <c r="L169" s="64"/>
    </row>
    <row r="170" spans="1:12" s="49" customFormat="1" ht="57" customHeight="1">
      <c r="A170" s="102">
        <v>164</v>
      </c>
      <c r="B170" s="120">
        <v>45065147</v>
      </c>
      <c r="C170" s="9" t="s">
        <v>132</v>
      </c>
      <c r="D170" s="7" t="s">
        <v>1284</v>
      </c>
      <c r="E170" s="7"/>
      <c r="F170" s="9"/>
      <c r="G170" s="7"/>
      <c r="H170" s="7"/>
      <c r="I170" s="37">
        <v>27055.38</v>
      </c>
      <c r="J170" s="7" t="s">
        <v>1081</v>
      </c>
      <c r="K170" s="86"/>
      <c r="L170" s="64"/>
    </row>
    <row r="171" spans="1:12" s="49" customFormat="1" ht="57" customHeight="1">
      <c r="A171" s="102">
        <v>165</v>
      </c>
      <c r="B171" s="120">
        <v>45065154</v>
      </c>
      <c r="C171" s="9" t="s">
        <v>132</v>
      </c>
      <c r="D171" s="7" t="s">
        <v>1085</v>
      </c>
      <c r="E171" s="7"/>
      <c r="F171" s="9"/>
      <c r="G171" s="7"/>
      <c r="H171" s="7"/>
      <c r="I171" s="37">
        <v>21145.73</v>
      </c>
      <c r="J171" s="7" t="s">
        <v>1086</v>
      </c>
      <c r="K171" s="87"/>
      <c r="L171" s="64"/>
    </row>
    <row r="172" spans="1:12" s="49" customFormat="1" ht="57" customHeight="1">
      <c r="A172" s="102">
        <v>166</v>
      </c>
      <c r="B172" s="120">
        <v>45064076</v>
      </c>
      <c r="C172" s="9" t="s">
        <v>132</v>
      </c>
      <c r="D172" s="7" t="s">
        <v>1129</v>
      </c>
      <c r="E172" s="7"/>
      <c r="F172" s="9"/>
      <c r="G172" s="7"/>
      <c r="H172" s="7"/>
      <c r="I172" s="37">
        <v>19893</v>
      </c>
      <c r="J172" s="7" t="s">
        <v>1481</v>
      </c>
      <c r="K172" s="87"/>
      <c r="L172" s="64"/>
    </row>
    <row r="173" spans="1:12" s="49" customFormat="1" ht="57" customHeight="1">
      <c r="A173" s="102">
        <v>167</v>
      </c>
      <c r="B173" s="120">
        <v>45063058</v>
      </c>
      <c r="C173" s="9" t="s">
        <v>132</v>
      </c>
      <c r="D173" s="7" t="s">
        <v>1024</v>
      </c>
      <c r="E173" s="9"/>
      <c r="F173" s="9"/>
      <c r="G173" s="9"/>
      <c r="H173" s="7"/>
      <c r="I173" s="37">
        <v>37222.35</v>
      </c>
      <c r="J173" s="7" t="s">
        <v>716</v>
      </c>
      <c r="K173" s="86"/>
      <c r="L173" s="64"/>
    </row>
    <row r="174" spans="1:12" s="49" customFormat="1" ht="57" customHeight="1">
      <c r="A174" s="102">
        <v>168</v>
      </c>
      <c r="B174" s="120">
        <v>45065186</v>
      </c>
      <c r="C174" s="9" t="s">
        <v>132</v>
      </c>
      <c r="D174" s="7" t="s">
        <v>1026</v>
      </c>
      <c r="E174" s="9"/>
      <c r="F174" s="9"/>
      <c r="G174" s="9"/>
      <c r="H174" s="7"/>
      <c r="I174" s="37">
        <v>3086061.92</v>
      </c>
      <c r="J174" s="7" t="s">
        <v>716</v>
      </c>
      <c r="K174" s="86"/>
      <c r="L174" s="64"/>
    </row>
    <row r="175" spans="1:12" s="49" customFormat="1" ht="57" customHeight="1">
      <c r="A175" s="102">
        <v>169</v>
      </c>
      <c r="B175" s="120">
        <v>45065188</v>
      </c>
      <c r="C175" s="9" t="s">
        <v>132</v>
      </c>
      <c r="D175" s="7" t="s">
        <v>1087</v>
      </c>
      <c r="E175" s="7"/>
      <c r="F175" s="9"/>
      <c r="G175" s="7"/>
      <c r="H175" s="7"/>
      <c r="I175" s="37">
        <v>28165.85</v>
      </c>
      <c r="J175" s="7" t="s">
        <v>1088</v>
      </c>
      <c r="K175" s="87"/>
      <c r="L175" s="64"/>
    </row>
    <row r="176" spans="1:12" s="49" customFormat="1" ht="57" customHeight="1">
      <c r="A176" s="102">
        <v>170</v>
      </c>
      <c r="B176" s="120">
        <v>45065191</v>
      </c>
      <c r="C176" s="9" t="s">
        <v>132</v>
      </c>
      <c r="D176" s="7" t="s">
        <v>908</v>
      </c>
      <c r="E176" s="9"/>
      <c r="F176" s="9"/>
      <c r="G176" s="9"/>
      <c r="H176" s="7"/>
      <c r="I176" s="10">
        <v>128975</v>
      </c>
      <c r="J176" s="7" t="s">
        <v>738</v>
      </c>
      <c r="K176" s="86"/>
      <c r="L176" s="64"/>
    </row>
    <row r="177" spans="1:12" s="49" customFormat="1" ht="57" customHeight="1">
      <c r="A177" s="102">
        <v>171</v>
      </c>
      <c r="B177" s="120">
        <v>45063433</v>
      </c>
      <c r="C177" s="9" t="s">
        <v>132</v>
      </c>
      <c r="D177" s="7" t="s">
        <v>1386</v>
      </c>
      <c r="E177" s="9" t="s">
        <v>0</v>
      </c>
      <c r="F177" s="9"/>
      <c r="G177" s="9"/>
      <c r="H177" s="1" t="s">
        <v>175</v>
      </c>
      <c r="I177" s="10">
        <v>110490</v>
      </c>
      <c r="J177" s="7" t="s">
        <v>832</v>
      </c>
      <c r="K177" s="86" t="s">
        <v>25</v>
      </c>
      <c r="L177" s="64"/>
    </row>
    <row r="178" spans="1:12" s="49" customFormat="1" ht="57" customHeight="1">
      <c r="A178" s="102">
        <v>172</v>
      </c>
      <c r="B178" s="120">
        <v>45063434</v>
      </c>
      <c r="C178" s="9" t="s">
        <v>132</v>
      </c>
      <c r="D178" s="7" t="s">
        <v>1387</v>
      </c>
      <c r="E178" s="9" t="s">
        <v>0</v>
      </c>
      <c r="F178" s="9"/>
      <c r="G178" s="9"/>
      <c r="H178" s="1" t="s">
        <v>175</v>
      </c>
      <c r="I178" s="10">
        <v>110490</v>
      </c>
      <c r="J178" s="7" t="s">
        <v>832</v>
      </c>
      <c r="K178" s="86" t="s">
        <v>25</v>
      </c>
      <c r="L178" s="64"/>
    </row>
    <row r="179" spans="1:12" s="49" customFormat="1" ht="57" customHeight="1">
      <c r="A179" s="102">
        <v>173</v>
      </c>
      <c r="B179" s="120">
        <v>45065218</v>
      </c>
      <c r="C179" s="9" t="s">
        <v>132</v>
      </c>
      <c r="D179" s="7" t="s">
        <v>1388</v>
      </c>
      <c r="E179" s="9" t="s">
        <v>0</v>
      </c>
      <c r="F179" s="9"/>
      <c r="G179" s="9"/>
      <c r="H179" s="9"/>
      <c r="I179" s="10">
        <v>131450.1</v>
      </c>
      <c r="J179" s="7" t="s">
        <v>138</v>
      </c>
      <c r="K179" s="86"/>
      <c r="L179" s="64"/>
    </row>
    <row r="180" spans="1:12" s="49" customFormat="1" ht="57" customHeight="1">
      <c r="A180" s="102">
        <v>174</v>
      </c>
      <c r="B180" s="120">
        <v>45065230</v>
      </c>
      <c r="C180" s="9" t="s">
        <v>132</v>
      </c>
      <c r="D180" s="7" t="s">
        <v>1149</v>
      </c>
      <c r="E180" s="7"/>
      <c r="F180" s="9"/>
      <c r="G180" s="7"/>
      <c r="H180" s="7"/>
      <c r="I180" s="37">
        <v>81404.19</v>
      </c>
      <c r="J180" s="7" t="s">
        <v>1150</v>
      </c>
      <c r="K180" s="86"/>
      <c r="L180" s="64"/>
    </row>
    <row r="181" spans="1:12" s="49" customFormat="1" ht="57" customHeight="1">
      <c r="A181" s="102">
        <v>175</v>
      </c>
      <c r="B181" s="120">
        <v>45065220</v>
      </c>
      <c r="C181" s="9" t="s">
        <v>132</v>
      </c>
      <c r="D181" s="7" t="s">
        <v>911</v>
      </c>
      <c r="E181" s="9"/>
      <c r="F181" s="9"/>
      <c r="G181" s="9"/>
      <c r="H181" s="7"/>
      <c r="I181" s="10">
        <v>136823.54</v>
      </c>
      <c r="J181" s="7" t="s">
        <v>951</v>
      </c>
      <c r="K181" s="86"/>
      <c r="L181" s="64"/>
    </row>
    <row r="182" spans="1:12" s="49" customFormat="1" ht="57" customHeight="1">
      <c r="A182" s="102">
        <v>176</v>
      </c>
      <c r="B182" s="120">
        <v>45063905</v>
      </c>
      <c r="C182" s="9" t="s">
        <v>132</v>
      </c>
      <c r="D182" s="7" t="s">
        <v>1389</v>
      </c>
      <c r="E182" s="9" t="s">
        <v>0</v>
      </c>
      <c r="F182" s="9"/>
      <c r="G182" s="9"/>
      <c r="H182" s="1" t="s">
        <v>175</v>
      </c>
      <c r="I182" s="10">
        <v>105478</v>
      </c>
      <c r="J182" s="7" t="s">
        <v>833</v>
      </c>
      <c r="K182" s="86"/>
      <c r="L182" s="64"/>
    </row>
    <row r="183" spans="1:12" s="49" customFormat="1" ht="57" customHeight="1">
      <c r="A183" s="102">
        <v>177</v>
      </c>
      <c r="B183" s="120">
        <v>45064860</v>
      </c>
      <c r="C183" s="9" t="s">
        <v>132</v>
      </c>
      <c r="D183" s="7" t="s">
        <v>1029</v>
      </c>
      <c r="E183" s="9"/>
      <c r="F183" s="9"/>
      <c r="G183" s="9"/>
      <c r="H183" s="7"/>
      <c r="I183" s="37">
        <v>10256</v>
      </c>
      <c r="J183" s="7" t="s">
        <v>1030</v>
      </c>
      <c r="K183" s="86"/>
      <c r="L183" s="64"/>
    </row>
    <row r="184" spans="1:12" s="49" customFormat="1" ht="57" customHeight="1">
      <c r="A184" s="102">
        <v>178</v>
      </c>
      <c r="B184" s="120">
        <v>45065250</v>
      </c>
      <c r="C184" s="9" t="s">
        <v>132</v>
      </c>
      <c r="D184" s="7" t="s">
        <v>1292</v>
      </c>
      <c r="E184" s="7"/>
      <c r="F184" s="9"/>
      <c r="G184" s="7"/>
      <c r="H184" s="7"/>
      <c r="I184" s="37">
        <v>36877</v>
      </c>
      <c r="J184" s="7" t="s">
        <v>1293</v>
      </c>
      <c r="K184" s="86"/>
      <c r="L184" s="64"/>
    </row>
    <row r="185" spans="1:12" s="49" customFormat="1" ht="57" customHeight="1">
      <c r="A185" s="102">
        <v>179</v>
      </c>
      <c r="B185" s="120">
        <v>45065254</v>
      </c>
      <c r="C185" s="9" t="s">
        <v>132</v>
      </c>
      <c r="D185" s="7" t="s">
        <v>975</v>
      </c>
      <c r="E185" s="9"/>
      <c r="F185" s="9"/>
      <c r="G185" s="9"/>
      <c r="H185" s="7"/>
      <c r="I185" s="10">
        <v>48269</v>
      </c>
      <c r="J185" s="7" t="s">
        <v>932</v>
      </c>
      <c r="K185" s="86"/>
      <c r="L185" s="64"/>
    </row>
    <row r="186" spans="1:12" s="49" customFormat="1" ht="57" customHeight="1">
      <c r="A186" s="102">
        <v>180</v>
      </c>
      <c r="B186" s="120">
        <v>45065253</v>
      </c>
      <c r="C186" s="9" t="s">
        <v>132</v>
      </c>
      <c r="D186" s="7" t="s">
        <v>1390</v>
      </c>
      <c r="E186" s="9" t="s">
        <v>0</v>
      </c>
      <c r="F186" s="9"/>
      <c r="G186" s="9"/>
      <c r="H186" s="7"/>
      <c r="I186" s="10">
        <v>11398.14</v>
      </c>
      <c r="J186" s="7" t="s">
        <v>354</v>
      </c>
      <c r="K186" s="86"/>
      <c r="L186" s="64"/>
    </row>
    <row r="187" spans="1:12" s="49" customFormat="1" ht="57" customHeight="1">
      <c r="A187" s="102">
        <v>181</v>
      </c>
      <c r="B187" s="120">
        <v>45065255</v>
      </c>
      <c r="C187" s="9" t="s">
        <v>132</v>
      </c>
      <c r="D187" s="7" t="s">
        <v>1391</v>
      </c>
      <c r="E187" s="9" t="s">
        <v>0</v>
      </c>
      <c r="F187" s="9"/>
      <c r="G187" s="9"/>
      <c r="H187" s="7"/>
      <c r="I187" s="10">
        <v>10390.71</v>
      </c>
      <c r="J187" s="7" t="s">
        <v>354</v>
      </c>
      <c r="K187" s="86"/>
      <c r="L187" s="64"/>
    </row>
    <row r="188" spans="1:12" s="49" customFormat="1" ht="57" customHeight="1">
      <c r="A188" s="102">
        <v>182</v>
      </c>
      <c r="B188" s="121">
        <v>45061053</v>
      </c>
      <c r="C188" s="13" t="s">
        <v>132</v>
      </c>
      <c r="D188" s="31" t="s">
        <v>776</v>
      </c>
      <c r="E188" s="13" t="s">
        <v>0</v>
      </c>
      <c r="F188" s="13"/>
      <c r="G188" s="13"/>
      <c r="H188" s="33" t="s">
        <v>175</v>
      </c>
      <c r="I188" s="34">
        <v>15524.28</v>
      </c>
      <c r="J188" s="31" t="s">
        <v>154</v>
      </c>
      <c r="K188" s="92"/>
      <c r="L188" s="64"/>
    </row>
    <row r="189" spans="1:12" s="49" customFormat="1" ht="57" customHeight="1">
      <c r="A189" s="102">
        <v>183</v>
      </c>
      <c r="B189" s="120">
        <v>45065269</v>
      </c>
      <c r="C189" s="28" t="s">
        <v>132</v>
      </c>
      <c r="D189" s="29" t="s">
        <v>1208</v>
      </c>
      <c r="E189" s="7"/>
      <c r="F189" s="9"/>
      <c r="G189" s="7"/>
      <c r="H189" s="7"/>
      <c r="I189" s="37">
        <v>62785.31</v>
      </c>
      <c r="J189" s="7" t="s">
        <v>1191</v>
      </c>
      <c r="K189" s="86" t="s">
        <v>1494</v>
      </c>
      <c r="L189" s="64"/>
    </row>
    <row r="190" spans="1:12" s="49" customFormat="1" ht="57" customHeight="1">
      <c r="A190" s="102">
        <v>184</v>
      </c>
      <c r="B190" s="120">
        <v>45061377</v>
      </c>
      <c r="C190" s="9" t="s">
        <v>132</v>
      </c>
      <c r="D190" s="7" t="s">
        <v>1326</v>
      </c>
      <c r="E190" s="7"/>
      <c r="F190" s="9"/>
      <c r="G190" s="7"/>
      <c r="H190" s="7"/>
      <c r="I190" s="37">
        <v>48599.76</v>
      </c>
      <c r="J190" s="7" t="s">
        <v>1325</v>
      </c>
      <c r="K190" s="86"/>
      <c r="L190" s="64"/>
    </row>
    <row r="191" spans="1:12" s="49" customFormat="1" ht="57" customHeight="1">
      <c r="A191" s="102">
        <v>185</v>
      </c>
      <c r="B191" s="120">
        <v>45065308</v>
      </c>
      <c r="C191" s="9" t="s">
        <v>132</v>
      </c>
      <c r="D191" s="7" t="s">
        <v>1392</v>
      </c>
      <c r="E191" s="9" t="s">
        <v>0</v>
      </c>
      <c r="F191" s="9"/>
      <c r="G191" s="9"/>
      <c r="H191" s="9"/>
      <c r="I191" s="10">
        <v>38528.17</v>
      </c>
      <c r="J191" s="7" t="s">
        <v>139</v>
      </c>
      <c r="K191" s="86"/>
      <c r="L191" s="64"/>
    </row>
    <row r="192" spans="1:12" s="49" customFormat="1" ht="57" customHeight="1">
      <c r="A192" s="102">
        <v>186</v>
      </c>
      <c r="B192" s="120">
        <v>45065312</v>
      </c>
      <c r="C192" s="9" t="s">
        <v>132</v>
      </c>
      <c r="D192" s="7" t="s">
        <v>672</v>
      </c>
      <c r="E192" s="9" t="s">
        <v>286</v>
      </c>
      <c r="F192" s="9"/>
      <c r="G192" s="9"/>
      <c r="H192" s="7"/>
      <c r="I192" s="10">
        <v>67466.88</v>
      </c>
      <c r="J192" s="7" t="s">
        <v>673</v>
      </c>
      <c r="K192" s="86" t="s">
        <v>25</v>
      </c>
      <c r="L192" s="64"/>
    </row>
    <row r="193" spans="1:12" s="49" customFormat="1" ht="57" customHeight="1">
      <c r="A193" s="102">
        <v>187</v>
      </c>
      <c r="B193" s="120">
        <v>45065314</v>
      </c>
      <c r="C193" s="9" t="s">
        <v>132</v>
      </c>
      <c r="D193" s="7" t="s">
        <v>726</v>
      </c>
      <c r="E193" s="9"/>
      <c r="F193" s="9"/>
      <c r="G193" s="9"/>
      <c r="H193" s="7"/>
      <c r="I193" s="10">
        <v>63778.08</v>
      </c>
      <c r="J193" s="7" t="s">
        <v>727</v>
      </c>
      <c r="K193" s="86"/>
      <c r="L193" s="64"/>
    </row>
    <row r="194" spans="1:12" s="49" customFormat="1" ht="57" customHeight="1">
      <c r="A194" s="102">
        <v>188</v>
      </c>
      <c r="B194" s="120">
        <v>45065299</v>
      </c>
      <c r="C194" s="9" t="s">
        <v>132</v>
      </c>
      <c r="D194" s="7" t="s">
        <v>800</v>
      </c>
      <c r="E194" s="9"/>
      <c r="F194" s="9"/>
      <c r="G194" s="9"/>
      <c r="H194" s="7"/>
      <c r="I194" s="10">
        <v>15567.12</v>
      </c>
      <c r="J194" s="7" t="s">
        <v>801</v>
      </c>
      <c r="K194" s="86" t="s">
        <v>25</v>
      </c>
      <c r="L194" s="64"/>
    </row>
    <row r="195" spans="1:12" s="49" customFormat="1" ht="57" customHeight="1">
      <c r="A195" s="102">
        <v>189</v>
      </c>
      <c r="B195" s="120">
        <v>45065326</v>
      </c>
      <c r="C195" s="28" t="s">
        <v>132</v>
      </c>
      <c r="D195" s="29" t="s">
        <v>1215</v>
      </c>
      <c r="E195" s="7"/>
      <c r="F195" s="9"/>
      <c r="G195" s="7"/>
      <c r="H195" s="7"/>
      <c r="I195" s="37">
        <v>26854.73</v>
      </c>
      <c r="J195" s="7" t="s">
        <v>1216</v>
      </c>
      <c r="K195" s="86"/>
      <c r="L195" s="64"/>
    </row>
    <row r="196" spans="1:12" s="49" customFormat="1" ht="57" customHeight="1">
      <c r="A196" s="102">
        <v>190</v>
      </c>
      <c r="B196" s="120">
        <v>45065327</v>
      </c>
      <c r="C196" s="28" t="s">
        <v>132</v>
      </c>
      <c r="D196" s="29" t="s">
        <v>1217</v>
      </c>
      <c r="E196" s="7"/>
      <c r="F196" s="9"/>
      <c r="G196" s="7"/>
      <c r="H196" s="7"/>
      <c r="I196" s="37">
        <v>16160</v>
      </c>
      <c r="J196" s="7" t="s">
        <v>1218</v>
      </c>
      <c r="K196" s="86"/>
      <c r="L196" s="64"/>
    </row>
    <row r="197" spans="1:12" s="49" customFormat="1" ht="57" customHeight="1">
      <c r="A197" s="102">
        <v>191</v>
      </c>
      <c r="B197" s="120">
        <v>45063252</v>
      </c>
      <c r="C197" s="9" t="s">
        <v>132</v>
      </c>
      <c r="D197" s="7" t="s">
        <v>1031</v>
      </c>
      <c r="E197" s="9"/>
      <c r="F197" s="9"/>
      <c r="G197" s="9"/>
      <c r="H197" s="7"/>
      <c r="I197" s="37">
        <v>17170.71</v>
      </c>
      <c r="J197" s="7" t="s">
        <v>1032</v>
      </c>
      <c r="K197" s="86"/>
      <c r="L197" s="64"/>
    </row>
    <row r="198" spans="1:12" s="35" customFormat="1" ht="57" customHeight="1">
      <c r="A198" s="102">
        <v>192</v>
      </c>
      <c r="B198" s="120">
        <v>45063431</v>
      </c>
      <c r="C198" s="9" t="s">
        <v>132</v>
      </c>
      <c r="D198" s="7" t="s">
        <v>1590</v>
      </c>
      <c r="E198" s="9"/>
      <c r="F198" s="9"/>
      <c r="G198" s="9"/>
      <c r="H198" s="7"/>
      <c r="I198" s="37">
        <v>20516.69</v>
      </c>
      <c r="J198" s="7" t="s">
        <v>1033</v>
      </c>
      <c r="K198" s="86"/>
      <c r="L198" s="64"/>
    </row>
    <row r="199" spans="1:12" s="49" customFormat="1" ht="57" customHeight="1">
      <c r="A199" s="102">
        <v>193</v>
      </c>
      <c r="B199" s="120">
        <v>45061711</v>
      </c>
      <c r="C199" s="9" t="s">
        <v>132</v>
      </c>
      <c r="D199" s="18" t="s">
        <v>1006</v>
      </c>
      <c r="E199" s="9"/>
      <c r="F199" s="9"/>
      <c r="G199" s="9"/>
      <c r="H199" s="7"/>
      <c r="I199" s="10">
        <v>14614.15</v>
      </c>
      <c r="J199" s="7" t="s">
        <v>1007</v>
      </c>
      <c r="K199" s="86"/>
      <c r="L199" s="64"/>
    </row>
    <row r="200" spans="1:12" s="49" customFormat="1" ht="57" customHeight="1">
      <c r="A200" s="102">
        <v>194</v>
      </c>
      <c r="B200" s="120">
        <v>45065330</v>
      </c>
      <c r="C200" s="9" t="s">
        <v>132</v>
      </c>
      <c r="D200" s="7" t="s">
        <v>1393</v>
      </c>
      <c r="E200" s="9" t="s">
        <v>0</v>
      </c>
      <c r="F200" s="9"/>
      <c r="G200" s="9"/>
      <c r="H200" s="9"/>
      <c r="I200" s="10">
        <v>22385.26</v>
      </c>
      <c r="J200" s="7" t="s">
        <v>489</v>
      </c>
      <c r="K200" s="86"/>
      <c r="L200" s="64"/>
    </row>
    <row r="201" spans="1:12" s="49" customFormat="1" ht="57" customHeight="1">
      <c r="A201" s="102">
        <v>195</v>
      </c>
      <c r="B201" s="120">
        <v>45065341</v>
      </c>
      <c r="C201" s="9" t="s">
        <v>132</v>
      </c>
      <c r="D201" s="7" t="s">
        <v>674</v>
      </c>
      <c r="E201" s="9" t="s">
        <v>0</v>
      </c>
      <c r="F201" s="9"/>
      <c r="G201" s="9"/>
      <c r="H201" s="7"/>
      <c r="I201" s="10">
        <v>12805</v>
      </c>
      <c r="J201" s="7" t="s">
        <v>675</v>
      </c>
      <c r="K201" s="86"/>
      <c r="L201" s="64"/>
    </row>
    <row r="202" spans="1:12" s="49" customFormat="1" ht="57" customHeight="1">
      <c r="A202" s="102">
        <v>196</v>
      </c>
      <c r="B202" s="120">
        <v>45062776</v>
      </c>
      <c r="C202" s="9" t="s">
        <v>132</v>
      </c>
      <c r="D202" s="7" t="s">
        <v>1036</v>
      </c>
      <c r="E202" s="9"/>
      <c r="F202" s="9"/>
      <c r="G202" s="9"/>
      <c r="H202" s="7"/>
      <c r="I202" s="37">
        <v>48365.2</v>
      </c>
      <c r="J202" s="7" t="s">
        <v>1482</v>
      </c>
      <c r="K202" s="86"/>
      <c r="L202" s="64"/>
    </row>
    <row r="203" spans="1:12" s="49" customFormat="1" ht="57" customHeight="1">
      <c r="A203" s="102">
        <v>197</v>
      </c>
      <c r="B203" s="120">
        <v>45065371</v>
      </c>
      <c r="C203" s="9" t="s">
        <v>132</v>
      </c>
      <c r="D203" s="7" t="s">
        <v>1097</v>
      </c>
      <c r="E203" s="7"/>
      <c r="F203" s="9"/>
      <c r="G203" s="7"/>
      <c r="H203" s="7"/>
      <c r="I203" s="37">
        <v>63106.57</v>
      </c>
      <c r="J203" s="7" t="s">
        <v>1092</v>
      </c>
      <c r="K203" s="87"/>
      <c r="L203" s="64"/>
    </row>
    <row r="204" spans="1:12" s="49" customFormat="1" ht="57" customHeight="1">
      <c r="A204" s="102">
        <v>198</v>
      </c>
      <c r="B204" s="120">
        <v>45064298</v>
      </c>
      <c r="C204" s="9" t="s">
        <v>132</v>
      </c>
      <c r="D204" s="7" t="s">
        <v>728</v>
      </c>
      <c r="E204" s="9"/>
      <c r="F204" s="9"/>
      <c r="G204" s="9"/>
      <c r="H204" s="7"/>
      <c r="I204" s="10">
        <v>239910</v>
      </c>
      <c r="J204" s="7" t="s">
        <v>729</v>
      </c>
      <c r="K204" s="86"/>
      <c r="L204" s="64"/>
    </row>
    <row r="205" spans="1:12" s="49" customFormat="1" ht="57" customHeight="1">
      <c r="A205" s="102">
        <v>199</v>
      </c>
      <c r="B205" s="120">
        <v>45065363</v>
      </c>
      <c r="C205" s="9" t="s">
        <v>132</v>
      </c>
      <c r="D205" s="7" t="s">
        <v>804</v>
      </c>
      <c r="E205" s="9"/>
      <c r="F205" s="9"/>
      <c r="G205" s="9"/>
      <c r="H205" s="7"/>
      <c r="I205" s="10">
        <v>25027.74</v>
      </c>
      <c r="J205" s="7" t="s">
        <v>805</v>
      </c>
      <c r="K205" s="86"/>
      <c r="L205" s="64"/>
    </row>
    <row r="206" spans="1:12" s="49" customFormat="1" ht="57" customHeight="1">
      <c r="A206" s="102">
        <v>200</v>
      </c>
      <c r="B206" s="120">
        <v>45065366</v>
      </c>
      <c r="C206" s="9" t="s">
        <v>132</v>
      </c>
      <c r="D206" s="7" t="s">
        <v>806</v>
      </c>
      <c r="E206" s="9"/>
      <c r="F206" s="9"/>
      <c r="G206" s="9"/>
      <c r="H206" s="7"/>
      <c r="I206" s="10">
        <v>11831.3</v>
      </c>
      <c r="J206" s="7" t="s">
        <v>807</v>
      </c>
      <c r="K206" s="86"/>
      <c r="L206" s="64"/>
    </row>
    <row r="207" spans="1:12" s="49" customFormat="1" ht="57" customHeight="1">
      <c r="A207" s="102">
        <v>201</v>
      </c>
      <c r="B207" s="120">
        <v>45065386</v>
      </c>
      <c r="C207" s="28" t="s">
        <v>132</v>
      </c>
      <c r="D207" s="29" t="s">
        <v>1224</v>
      </c>
      <c r="E207" s="7"/>
      <c r="F207" s="9"/>
      <c r="G207" s="7"/>
      <c r="H207" s="7"/>
      <c r="I207" s="37">
        <v>25740</v>
      </c>
      <c r="J207" s="7" t="s">
        <v>1225</v>
      </c>
      <c r="K207" s="86"/>
      <c r="L207" s="64"/>
    </row>
    <row r="208" spans="1:12" s="49" customFormat="1" ht="57" customHeight="1">
      <c r="A208" s="102">
        <v>202</v>
      </c>
      <c r="B208" s="132">
        <v>45059867</v>
      </c>
      <c r="C208" s="28" t="s">
        <v>132</v>
      </c>
      <c r="D208" s="38" t="s">
        <v>1256</v>
      </c>
      <c r="E208" s="39"/>
      <c r="F208" s="39"/>
      <c r="G208" s="39"/>
      <c r="H208" s="39"/>
      <c r="I208" s="41">
        <v>30952.38</v>
      </c>
      <c r="J208" s="7" t="s">
        <v>1191</v>
      </c>
      <c r="K208" s="86" t="s">
        <v>1494</v>
      </c>
      <c r="L208" s="64"/>
    </row>
    <row r="209" spans="1:12" s="49" customFormat="1" ht="57" customHeight="1">
      <c r="A209" s="102">
        <v>203</v>
      </c>
      <c r="B209" s="121">
        <v>45063536</v>
      </c>
      <c r="C209" s="13" t="s">
        <v>132</v>
      </c>
      <c r="D209" s="14" t="s">
        <v>188</v>
      </c>
      <c r="E209" s="13" t="s">
        <v>0</v>
      </c>
      <c r="F209" s="13"/>
      <c r="G209" s="13"/>
      <c r="H209" s="15" t="s">
        <v>175</v>
      </c>
      <c r="I209" s="16">
        <v>24480</v>
      </c>
      <c r="J209" s="14" t="s">
        <v>189</v>
      </c>
      <c r="K209" s="87"/>
      <c r="L209" s="79"/>
    </row>
    <row r="210" spans="1:12" s="49" customFormat="1" ht="57" customHeight="1">
      <c r="A210" s="102">
        <v>204</v>
      </c>
      <c r="B210" s="120">
        <v>45065395</v>
      </c>
      <c r="C210" s="9" t="s">
        <v>132</v>
      </c>
      <c r="D210" s="7" t="s">
        <v>730</v>
      </c>
      <c r="E210" s="9"/>
      <c r="F210" s="9"/>
      <c r="G210" s="9"/>
      <c r="H210" s="7"/>
      <c r="I210" s="10">
        <v>131500</v>
      </c>
      <c r="J210" s="7" t="s">
        <v>731</v>
      </c>
      <c r="K210" s="86"/>
      <c r="L210" s="64"/>
    </row>
    <row r="211" spans="1:12" s="49" customFormat="1" ht="57" customHeight="1">
      <c r="A211" s="102">
        <v>205</v>
      </c>
      <c r="B211" s="120">
        <v>45065400</v>
      </c>
      <c r="C211" s="9" t="s">
        <v>132</v>
      </c>
      <c r="D211" s="7" t="s">
        <v>1394</v>
      </c>
      <c r="E211" s="9" t="s">
        <v>0</v>
      </c>
      <c r="F211" s="9"/>
      <c r="G211" s="9"/>
      <c r="H211" s="7"/>
      <c r="I211" s="10">
        <v>10503</v>
      </c>
      <c r="J211" s="7" t="s">
        <v>855</v>
      </c>
      <c r="K211" s="86"/>
      <c r="L211" s="64"/>
    </row>
    <row r="212" spans="1:12" s="49" customFormat="1" ht="57" customHeight="1">
      <c r="A212" s="102">
        <v>206</v>
      </c>
      <c r="B212" s="120">
        <v>45065414</v>
      </c>
      <c r="C212" s="9" t="s">
        <v>132</v>
      </c>
      <c r="D212" s="7" t="s">
        <v>985</v>
      </c>
      <c r="E212" s="9"/>
      <c r="F212" s="9"/>
      <c r="G212" s="9"/>
      <c r="H212" s="7"/>
      <c r="I212" s="10">
        <v>859532.12</v>
      </c>
      <c r="J212" s="7" t="s">
        <v>986</v>
      </c>
      <c r="K212" s="86"/>
      <c r="L212" s="64"/>
    </row>
    <row r="213" spans="1:12" s="49" customFormat="1" ht="57" customHeight="1">
      <c r="A213" s="102">
        <v>207</v>
      </c>
      <c r="B213" s="120">
        <v>45065422</v>
      </c>
      <c r="C213" s="9" t="s">
        <v>132</v>
      </c>
      <c r="D213" s="7" t="s">
        <v>1395</v>
      </c>
      <c r="E213" s="9" t="s">
        <v>0</v>
      </c>
      <c r="F213" s="9"/>
      <c r="G213" s="9"/>
      <c r="H213" s="7"/>
      <c r="I213" s="10">
        <v>21406.44</v>
      </c>
      <c r="J213" s="7" t="s">
        <v>344</v>
      </c>
      <c r="K213" s="86"/>
      <c r="L213" s="64"/>
    </row>
    <row r="214" spans="1:12" s="49" customFormat="1" ht="57" customHeight="1">
      <c r="A214" s="102">
        <v>208</v>
      </c>
      <c r="B214" s="120">
        <v>45065421</v>
      </c>
      <c r="C214" s="9" t="s">
        <v>132</v>
      </c>
      <c r="D214" s="7" t="s">
        <v>1157</v>
      </c>
      <c r="E214" s="7"/>
      <c r="F214" s="9"/>
      <c r="G214" s="7"/>
      <c r="H214" s="7"/>
      <c r="I214" s="37">
        <v>189238.4</v>
      </c>
      <c r="J214" s="7" t="s">
        <v>716</v>
      </c>
      <c r="K214" s="86"/>
      <c r="L214" s="64"/>
    </row>
    <row r="215" spans="1:12" s="49" customFormat="1" ht="57" customHeight="1">
      <c r="A215" s="102">
        <v>209</v>
      </c>
      <c r="B215" s="120">
        <v>45065433</v>
      </c>
      <c r="C215" s="9" t="s">
        <v>132</v>
      </c>
      <c r="D215" s="7" t="s">
        <v>1158</v>
      </c>
      <c r="E215" s="7"/>
      <c r="F215" s="9"/>
      <c r="G215" s="7"/>
      <c r="H215" s="7"/>
      <c r="I215" s="37">
        <v>301760.41</v>
      </c>
      <c r="J215" s="7" t="s">
        <v>1049</v>
      </c>
      <c r="K215" s="86"/>
      <c r="L215" s="64"/>
    </row>
    <row r="216" spans="1:12" s="49" customFormat="1" ht="57" customHeight="1">
      <c r="A216" s="102">
        <v>210</v>
      </c>
      <c r="B216" s="120">
        <v>45065419</v>
      </c>
      <c r="C216" s="9" t="s">
        <v>132</v>
      </c>
      <c r="D216" s="7" t="s">
        <v>1100</v>
      </c>
      <c r="E216" s="7"/>
      <c r="F216" s="9"/>
      <c r="G216" s="7"/>
      <c r="H216" s="7"/>
      <c r="I216" s="37">
        <v>20670.27</v>
      </c>
      <c r="J216" s="7" t="s">
        <v>1101</v>
      </c>
      <c r="K216" s="87"/>
      <c r="L216" s="64"/>
    </row>
    <row r="217" spans="1:12" s="49" customFormat="1" ht="57" customHeight="1">
      <c r="A217" s="102">
        <v>211</v>
      </c>
      <c r="B217" s="120">
        <v>45065426</v>
      </c>
      <c r="C217" s="9" t="s">
        <v>132</v>
      </c>
      <c r="D217" s="7" t="s">
        <v>1102</v>
      </c>
      <c r="E217" s="7"/>
      <c r="F217" s="9"/>
      <c r="G217" s="7"/>
      <c r="H217" s="7"/>
      <c r="I217" s="37">
        <v>15625</v>
      </c>
      <c r="J217" s="7" t="s">
        <v>938</v>
      </c>
      <c r="K217" s="100" t="s">
        <v>25</v>
      </c>
      <c r="L217" s="64"/>
    </row>
    <row r="218" spans="1:12" s="49" customFormat="1" ht="57" customHeight="1">
      <c r="A218" s="102">
        <v>212</v>
      </c>
      <c r="B218" s="120">
        <v>45065424</v>
      </c>
      <c r="C218" s="9" t="s">
        <v>132</v>
      </c>
      <c r="D218" s="7" t="s">
        <v>681</v>
      </c>
      <c r="E218" s="9" t="s">
        <v>0</v>
      </c>
      <c r="F218" s="9"/>
      <c r="G218" s="9"/>
      <c r="H218" s="7"/>
      <c r="I218" s="10">
        <v>11150.86</v>
      </c>
      <c r="J218" s="7" t="s">
        <v>665</v>
      </c>
      <c r="K218" s="86"/>
      <c r="L218" s="64"/>
    </row>
    <row r="219" spans="1:12" s="49" customFormat="1" ht="57" customHeight="1">
      <c r="A219" s="102">
        <v>213</v>
      </c>
      <c r="B219" s="120">
        <v>45065428</v>
      </c>
      <c r="C219" s="9" t="s">
        <v>132</v>
      </c>
      <c r="D219" s="7" t="s">
        <v>682</v>
      </c>
      <c r="E219" s="9" t="s">
        <v>0</v>
      </c>
      <c r="F219" s="9"/>
      <c r="G219" s="9"/>
      <c r="H219" s="7"/>
      <c r="I219" s="10">
        <v>40368.75</v>
      </c>
      <c r="J219" s="7" t="s">
        <v>136</v>
      </c>
      <c r="K219" s="86"/>
      <c r="L219" s="64"/>
    </row>
    <row r="220" spans="1:12" s="49" customFormat="1" ht="57" customHeight="1">
      <c r="A220" s="102">
        <v>214</v>
      </c>
      <c r="B220" s="120">
        <v>45063959</v>
      </c>
      <c r="C220" s="9" t="s">
        <v>132</v>
      </c>
      <c r="D220" s="7" t="s">
        <v>734</v>
      </c>
      <c r="E220" s="9"/>
      <c r="F220" s="9"/>
      <c r="G220" s="9"/>
      <c r="H220" s="7"/>
      <c r="I220" s="10">
        <v>39872.75</v>
      </c>
      <c r="J220" s="7" t="s">
        <v>735</v>
      </c>
      <c r="K220" s="86"/>
      <c r="L220" s="64"/>
    </row>
    <row r="221" spans="1:12" s="49" customFormat="1" ht="57" customHeight="1">
      <c r="A221" s="102">
        <v>215</v>
      </c>
      <c r="B221" s="120">
        <v>45065440</v>
      </c>
      <c r="C221" s="9" t="s">
        <v>132</v>
      </c>
      <c r="D221" s="7" t="s">
        <v>1044</v>
      </c>
      <c r="E221" s="9"/>
      <c r="F221" s="9"/>
      <c r="G221" s="9"/>
      <c r="H221" s="7"/>
      <c r="I221" s="37">
        <v>127985</v>
      </c>
      <c r="J221" s="7" t="s">
        <v>1045</v>
      </c>
      <c r="K221" s="86"/>
      <c r="L221" s="64"/>
    </row>
    <row r="222" spans="1:12" s="49" customFormat="1" ht="57" customHeight="1">
      <c r="A222" s="102">
        <v>216</v>
      </c>
      <c r="B222" s="120">
        <v>45065443</v>
      </c>
      <c r="C222" s="9" t="s">
        <v>132</v>
      </c>
      <c r="D222" s="7" t="s">
        <v>683</v>
      </c>
      <c r="E222" s="9" t="s">
        <v>0</v>
      </c>
      <c r="F222" s="9"/>
      <c r="G222" s="9"/>
      <c r="H222" s="7"/>
      <c r="I222" s="10">
        <v>18629.4</v>
      </c>
      <c r="J222" s="7" t="s">
        <v>136</v>
      </c>
      <c r="K222" s="86"/>
      <c r="L222" s="64"/>
    </row>
    <row r="223" spans="1:12" s="49" customFormat="1" ht="57" customHeight="1">
      <c r="A223" s="102">
        <v>217</v>
      </c>
      <c r="B223" s="120">
        <v>45065454</v>
      </c>
      <c r="C223" s="28" t="s">
        <v>132</v>
      </c>
      <c r="D223" s="29" t="s">
        <v>1228</v>
      </c>
      <c r="E223" s="7"/>
      <c r="F223" s="9"/>
      <c r="G223" s="7"/>
      <c r="H223" s="7"/>
      <c r="I223" s="37">
        <v>46855.39</v>
      </c>
      <c r="J223" s="7" t="s">
        <v>1116</v>
      </c>
      <c r="K223" s="86"/>
      <c r="L223" s="64"/>
    </row>
    <row r="224" spans="1:12" s="49" customFormat="1" ht="57" customHeight="1">
      <c r="A224" s="102">
        <v>218</v>
      </c>
      <c r="B224" s="120">
        <v>45065448</v>
      </c>
      <c r="C224" s="9" t="s">
        <v>132</v>
      </c>
      <c r="D224" s="7" t="s">
        <v>1103</v>
      </c>
      <c r="E224" s="7"/>
      <c r="F224" s="9"/>
      <c r="G224" s="7"/>
      <c r="H224" s="7"/>
      <c r="I224" s="37">
        <v>29777.36</v>
      </c>
      <c r="J224" s="7" t="s">
        <v>1104</v>
      </c>
      <c r="K224" s="87"/>
      <c r="L224" s="64"/>
    </row>
    <row r="225" spans="1:12" s="49" customFormat="1" ht="57" customHeight="1">
      <c r="A225" s="102">
        <v>219</v>
      </c>
      <c r="B225" s="120">
        <v>45065469</v>
      </c>
      <c r="C225" s="9" t="s">
        <v>132</v>
      </c>
      <c r="D225" s="7" t="s">
        <v>1159</v>
      </c>
      <c r="E225" s="7"/>
      <c r="F225" s="9"/>
      <c r="G225" s="7"/>
      <c r="H225" s="7"/>
      <c r="I225" s="37">
        <v>49800</v>
      </c>
      <c r="J225" s="7" t="s">
        <v>1160</v>
      </c>
      <c r="K225" s="86"/>
      <c r="L225" s="64"/>
    </row>
    <row r="226" spans="1:12" s="49" customFormat="1" ht="57" customHeight="1">
      <c r="A226" s="102">
        <v>220</v>
      </c>
      <c r="B226" s="120">
        <v>45065465</v>
      </c>
      <c r="C226" s="9" t="s">
        <v>132</v>
      </c>
      <c r="D226" s="7" t="s">
        <v>737</v>
      </c>
      <c r="E226" s="9"/>
      <c r="F226" s="9"/>
      <c r="G226" s="9"/>
      <c r="H226" s="7"/>
      <c r="I226" s="10">
        <v>182601.3</v>
      </c>
      <c r="J226" s="7" t="s">
        <v>738</v>
      </c>
      <c r="K226" s="86"/>
      <c r="L226" s="64"/>
    </row>
    <row r="227" spans="1:12" s="49" customFormat="1" ht="57" customHeight="1">
      <c r="A227" s="102">
        <v>221</v>
      </c>
      <c r="B227" s="120">
        <v>45065492</v>
      </c>
      <c r="C227" s="28" t="s">
        <v>132</v>
      </c>
      <c r="D227" s="29" t="s">
        <v>1229</v>
      </c>
      <c r="E227" s="7"/>
      <c r="F227" s="9"/>
      <c r="G227" s="7"/>
      <c r="H227" s="7"/>
      <c r="I227" s="37">
        <v>14700</v>
      </c>
      <c r="J227" s="7" t="s">
        <v>1230</v>
      </c>
      <c r="K227" s="86" t="s">
        <v>1493</v>
      </c>
      <c r="L227" s="64"/>
    </row>
    <row r="228" spans="1:12" s="49" customFormat="1" ht="57" customHeight="1">
      <c r="A228" s="102">
        <v>222</v>
      </c>
      <c r="B228" s="120">
        <v>45065487</v>
      </c>
      <c r="C228" s="9" t="s">
        <v>132</v>
      </c>
      <c r="D228" s="7" t="s">
        <v>1048</v>
      </c>
      <c r="E228" s="9"/>
      <c r="F228" s="9"/>
      <c r="G228" s="9"/>
      <c r="H228" s="7"/>
      <c r="I228" s="37">
        <v>365138.26</v>
      </c>
      <c r="J228" s="7" t="s">
        <v>1049</v>
      </c>
      <c r="K228" s="86"/>
      <c r="L228" s="64"/>
    </row>
    <row r="229" spans="1:12" s="49" customFormat="1" ht="57" customHeight="1">
      <c r="A229" s="102">
        <v>223</v>
      </c>
      <c r="B229" s="120">
        <v>45065505</v>
      </c>
      <c r="C229" s="9" t="s">
        <v>132</v>
      </c>
      <c r="D229" s="7" t="s">
        <v>1161</v>
      </c>
      <c r="E229" s="7"/>
      <c r="F229" s="9"/>
      <c r="G229" s="7"/>
      <c r="H229" s="7"/>
      <c r="I229" s="37">
        <v>161187.84</v>
      </c>
      <c r="J229" s="7" t="s">
        <v>932</v>
      </c>
      <c r="K229" s="86"/>
      <c r="L229" s="64"/>
    </row>
    <row r="230" spans="1:12" s="49" customFormat="1" ht="57" customHeight="1">
      <c r="A230" s="102">
        <v>224</v>
      </c>
      <c r="B230" s="120">
        <v>45064188</v>
      </c>
      <c r="C230" s="9" t="s">
        <v>132</v>
      </c>
      <c r="D230" s="18" t="s">
        <v>943</v>
      </c>
      <c r="E230" s="9"/>
      <c r="F230" s="9"/>
      <c r="G230" s="9"/>
      <c r="H230" s="7"/>
      <c r="I230" s="10">
        <v>64389.15</v>
      </c>
      <c r="J230" s="7" t="s">
        <v>1468</v>
      </c>
      <c r="K230" s="86"/>
      <c r="L230" s="64"/>
    </row>
    <row r="231" spans="1:12" s="49" customFormat="1" ht="57" customHeight="1">
      <c r="A231" s="102">
        <v>225</v>
      </c>
      <c r="B231" s="133">
        <v>45064900</v>
      </c>
      <c r="C231" s="9" t="s">
        <v>132</v>
      </c>
      <c r="D231" s="7" t="s">
        <v>739</v>
      </c>
      <c r="E231" s="9"/>
      <c r="F231" s="9"/>
      <c r="G231" s="9"/>
      <c r="H231" s="7"/>
      <c r="I231" s="10">
        <v>10427.16</v>
      </c>
      <c r="J231" s="7" t="s">
        <v>716</v>
      </c>
      <c r="K231" s="86"/>
      <c r="L231" s="64"/>
    </row>
    <row r="232" spans="1:12" s="49" customFormat="1" ht="57" customHeight="1">
      <c r="A232" s="102">
        <v>226</v>
      </c>
      <c r="B232" s="120">
        <v>45065506</v>
      </c>
      <c r="C232" s="9" t="s">
        <v>132</v>
      </c>
      <c r="D232" s="7" t="s">
        <v>1310</v>
      </c>
      <c r="E232" s="7"/>
      <c r="F232" s="9"/>
      <c r="G232" s="7"/>
      <c r="H232" s="7"/>
      <c r="I232" s="37">
        <v>35000</v>
      </c>
      <c r="J232" s="7" t="s">
        <v>1218</v>
      </c>
      <c r="K232" s="100" t="s">
        <v>25</v>
      </c>
      <c r="L232" s="64"/>
    </row>
    <row r="233" spans="1:12" s="49" customFormat="1" ht="57" customHeight="1">
      <c r="A233" s="102">
        <v>227</v>
      </c>
      <c r="B233" s="120">
        <v>45065542</v>
      </c>
      <c r="C233" s="9" t="s">
        <v>132</v>
      </c>
      <c r="D233" s="7" t="s">
        <v>1162</v>
      </c>
      <c r="E233" s="7"/>
      <c r="F233" s="9"/>
      <c r="G233" s="7"/>
      <c r="H233" s="7"/>
      <c r="I233" s="37">
        <v>99724.8</v>
      </c>
      <c r="J233" s="7" t="s">
        <v>968</v>
      </c>
      <c r="K233" s="86"/>
      <c r="L233" s="64"/>
    </row>
    <row r="234" spans="1:12" s="49" customFormat="1" ht="57" customHeight="1">
      <c r="A234" s="102">
        <v>228</v>
      </c>
      <c r="B234" s="120">
        <v>45065540</v>
      </c>
      <c r="C234" s="9" t="s">
        <v>132</v>
      </c>
      <c r="D234" s="7" t="s">
        <v>1113</v>
      </c>
      <c r="E234" s="7"/>
      <c r="F234" s="9"/>
      <c r="G234" s="7"/>
      <c r="H234" s="7"/>
      <c r="I234" s="37">
        <v>19390</v>
      </c>
      <c r="J234" s="7" t="s">
        <v>1114</v>
      </c>
      <c r="K234" s="100" t="s">
        <v>25</v>
      </c>
      <c r="L234" s="64"/>
    </row>
    <row r="235" spans="1:12" s="49" customFormat="1" ht="57" customHeight="1">
      <c r="A235" s="102">
        <v>229</v>
      </c>
      <c r="B235" s="120">
        <v>45065528</v>
      </c>
      <c r="C235" s="9" t="s">
        <v>132</v>
      </c>
      <c r="D235" s="7" t="s">
        <v>691</v>
      </c>
      <c r="E235" s="9" t="s">
        <v>0</v>
      </c>
      <c r="F235" s="9"/>
      <c r="G235" s="9"/>
      <c r="H235" s="7"/>
      <c r="I235" s="10">
        <v>18316.8</v>
      </c>
      <c r="J235" s="7" t="s">
        <v>187</v>
      </c>
      <c r="K235" s="86"/>
      <c r="L235" s="64"/>
    </row>
    <row r="236" spans="1:12" s="49" customFormat="1" ht="57" customHeight="1">
      <c r="A236" s="102">
        <v>230</v>
      </c>
      <c r="B236" s="120">
        <v>45065545</v>
      </c>
      <c r="C236" s="9" t="s">
        <v>132</v>
      </c>
      <c r="D236" s="7" t="s">
        <v>1396</v>
      </c>
      <c r="E236" s="9" t="s">
        <v>0</v>
      </c>
      <c r="F236" s="9"/>
      <c r="G236" s="9"/>
      <c r="H236" s="9"/>
      <c r="I236" s="10">
        <v>36684.48</v>
      </c>
      <c r="J236" s="7" t="s">
        <v>150</v>
      </c>
      <c r="K236" s="86"/>
      <c r="L236" s="64"/>
    </row>
    <row r="237" spans="1:12" s="49" customFormat="1" ht="57" customHeight="1">
      <c r="A237" s="102">
        <v>231</v>
      </c>
      <c r="B237" s="120">
        <v>45065551</v>
      </c>
      <c r="C237" s="9" t="s">
        <v>132</v>
      </c>
      <c r="D237" s="7" t="s">
        <v>1397</v>
      </c>
      <c r="E237" s="9" t="s">
        <v>0</v>
      </c>
      <c r="F237" s="9"/>
      <c r="G237" s="9"/>
      <c r="H237" s="9"/>
      <c r="I237" s="10">
        <v>46768.9</v>
      </c>
      <c r="J237" s="7" t="s">
        <v>151</v>
      </c>
      <c r="K237" s="86"/>
      <c r="L237" s="64"/>
    </row>
    <row r="238" spans="1:12" s="49" customFormat="1" ht="57" customHeight="1">
      <c r="A238" s="102">
        <v>232</v>
      </c>
      <c r="B238" s="120">
        <v>45065560</v>
      </c>
      <c r="C238" s="9" t="s">
        <v>132</v>
      </c>
      <c r="D238" s="7" t="s">
        <v>924</v>
      </c>
      <c r="E238" s="9"/>
      <c r="F238" s="9"/>
      <c r="G238" s="9"/>
      <c r="H238" s="7"/>
      <c r="I238" s="10">
        <v>137706</v>
      </c>
      <c r="J238" s="7" t="s">
        <v>925</v>
      </c>
      <c r="K238" s="86"/>
      <c r="L238" s="64"/>
    </row>
    <row r="239" spans="1:12" s="49" customFormat="1" ht="57" customHeight="1">
      <c r="A239" s="102">
        <v>233</v>
      </c>
      <c r="B239" s="120">
        <v>45060812</v>
      </c>
      <c r="C239" s="9" t="s">
        <v>132</v>
      </c>
      <c r="D239" s="18" t="s">
        <v>941</v>
      </c>
      <c r="E239" s="9"/>
      <c r="F239" s="9"/>
      <c r="G239" s="9"/>
      <c r="H239" s="7"/>
      <c r="I239" s="10">
        <v>15268.26</v>
      </c>
      <c r="J239" s="7" t="s">
        <v>1469</v>
      </c>
      <c r="K239" s="86"/>
      <c r="L239" s="64"/>
    </row>
    <row r="240" spans="1:12" s="49" customFormat="1" ht="57" customHeight="1">
      <c r="A240" s="102">
        <v>234</v>
      </c>
      <c r="B240" s="120">
        <v>45065561</v>
      </c>
      <c r="C240" s="9" t="s">
        <v>132</v>
      </c>
      <c r="D240" s="7" t="s">
        <v>694</v>
      </c>
      <c r="E240" s="9" t="s">
        <v>0</v>
      </c>
      <c r="F240" s="9"/>
      <c r="G240" s="9"/>
      <c r="H240" s="7"/>
      <c r="I240" s="10">
        <v>10074.24</v>
      </c>
      <c r="J240" s="7" t="s">
        <v>695</v>
      </c>
      <c r="K240" s="86"/>
      <c r="L240" s="64"/>
    </row>
    <row r="241" spans="1:12" s="49" customFormat="1" ht="57" customHeight="1">
      <c r="A241" s="102">
        <v>235</v>
      </c>
      <c r="B241" s="121">
        <v>45062978</v>
      </c>
      <c r="C241" s="13" t="s">
        <v>132</v>
      </c>
      <c r="D241" s="14" t="s">
        <v>1591</v>
      </c>
      <c r="E241" s="13" t="s">
        <v>0</v>
      </c>
      <c r="F241" s="13"/>
      <c r="G241" s="15" t="s">
        <v>175</v>
      </c>
      <c r="H241" s="13"/>
      <c r="I241" s="16">
        <v>20000</v>
      </c>
      <c r="J241" s="14" t="s">
        <v>187</v>
      </c>
      <c r="K241" s="87"/>
      <c r="L241" s="79"/>
    </row>
    <row r="242" spans="1:12" s="49" customFormat="1" ht="57" customHeight="1">
      <c r="A242" s="102">
        <v>236</v>
      </c>
      <c r="B242" s="120">
        <v>45065575</v>
      </c>
      <c r="C242" s="9" t="s">
        <v>132</v>
      </c>
      <c r="D242" s="7" t="s">
        <v>696</v>
      </c>
      <c r="E242" s="9" t="s">
        <v>0</v>
      </c>
      <c r="F242" s="9"/>
      <c r="G242" s="9"/>
      <c r="H242" s="7"/>
      <c r="I242" s="10">
        <v>14983.14</v>
      </c>
      <c r="J242" s="7" t="s">
        <v>665</v>
      </c>
      <c r="K242" s="86"/>
      <c r="L242" s="64"/>
    </row>
    <row r="243" spans="1:12" s="49" customFormat="1" ht="57" customHeight="1">
      <c r="A243" s="102">
        <v>237</v>
      </c>
      <c r="B243" s="120">
        <v>45064186</v>
      </c>
      <c r="C243" s="9" t="s">
        <v>132</v>
      </c>
      <c r="D243" s="18" t="s">
        <v>942</v>
      </c>
      <c r="E243" s="9"/>
      <c r="F243" s="9"/>
      <c r="G243" s="9"/>
      <c r="H243" s="7"/>
      <c r="I243" s="10">
        <v>18103</v>
      </c>
      <c r="J243" s="7" t="s">
        <v>1468</v>
      </c>
      <c r="K243" s="86"/>
      <c r="L243" s="64"/>
    </row>
    <row r="244" spans="1:12" s="49" customFormat="1" ht="57" customHeight="1">
      <c r="A244" s="102">
        <v>238</v>
      </c>
      <c r="B244" s="120">
        <v>45065592</v>
      </c>
      <c r="C244" s="9" t="s">
        <v>132</v>
      </c>
      <c r="D244" s="7" t="s">
        <v>697</v>
      </c>
      <c r="E244" s="9" t="s">
        <v>0</v>
      </c>
      <c r="F244" s="9"/>
      <c r="G244" s="9"/>
      <c r="H244" s="7"/>
      <c r="I244" s="10">
        <v>13890.24</v>
      </c>
      <c r="J244" s="7" t="s">
        <v>698</v>
      </c>
      <c r="K244" s="86"/>
      <c r="L244" s="64"/>
    </row>
    <row r="245" spans="1:12" s="49" customFormat="1" ht="57" customHeight="1">
      <c r="A245" s="102">
        <v>239</v>
      </c>
      <c r="B245" s="120">
        <v>45065616</v>
      </c>
      <c r="C245" s="9" t="s">
        <v>132</v>
      </c>
      <c r="D245" s="7" t="s">
        <v>1398</v>
      </c>
      <c r="E245" s="9" t="s">
        <v>0</v>
      </c>
      <c r="F245" s="9"/>
      <c r="G245" s="9"/>
      <c r="H245" s="9"/>
      <c r="I245" s="10">
        <v>21206.78</v>
      </c>
      <c r="J245" s="7" t="s">
        <v>154</v>
      </c>
      <c r="K245" s="86"/>
      <c r="L245" s="64"/>
    </row>
    <row r="246" spans="1:12" s="49" customFormat="1" ht="57" customHeight="1">
      <c r="A246" s="102">
        <v>240</v>
      </c>
      <c r="B246" s="133">
        <v>45061902</v>
      </c>
      <c r="C246" s="9" t="s">
        <v>132</v>
      </c>
      <c r="D246" s="7" t="s">
        <v>1327</v>
      </c>
      <c r="E246" s="7"/>
      <c r="F246" s="9"/>
      <c r="G246" s="7"/>
      <c r="H246" s="7"/>
      <c r="I246" s="37">
        <v>18559.65</v>
      </c>
      <c r="J246" s="7" t="s">
        <v>1328</v>
      </c>
      <c r="K246" s="86"/>
      <c r="L246" s="64"/>
    </row>
    <row r="247" spans="1:12" s="49" customFormat="1" ht="57" customHeight="1">
      <c r="A247" s="102">
        <v>241</v>
      </c>
      <c r="B247" s="120">
        <v>45062056</v>
      </c>
      <c r="C247" s="9" t="s">
        <v>132</v>
      </c>
      <c r="D247" s="18" t="s">
        <v>1512</v>
      </c>
      <c r="E247" s="9"/>
      <c r="F247" s="9"/>
      <c r="G247" s="9"/>
      <c r="H247" s="7"/>
      <c r="I247" s="10">
        <v>13105.05</v>
      </c>
      <c r="J247" s="7" t="s">
        <v>1002</v>
      </c>
      <c r="K247" s="86"/>
      <c r="L247" s="64"/>
    </row>
    <row r="248" spans="1:12" s="49" customFormat="1" ht="57" customHeight="1">
      <c r="A248" s="102">
        <v>242</v>
      </c>
      <c r="B248" s="120">
        <v>45065630</v>
      </c>
      <c r="C248" s="9" t="s">
        <v>132</v>
      </c>
      <c r="D248" s="7" t="s">
        <v>1399</v>
      </c>
      <c r="E248" s="9" t="s">
        <v>0</v>
      </c>
      <c r="F248" s="9"/>
      <c r="G248" s="9"/>
      <c r="H248" s="9"/>
      <c r="I248" s="10">
        <v>45728.28</v>
      </c>
      <c r="J248" s="7" t="s">
        <v>156</v>
      </c>
      <c r="K248" s="86"/>
      <c r="L248" s="64"/>
    </row>
    <row r="249" spans="1:12" s="49" customFormat="1" ht="57" customHeight="1">
      <c r="A249" s="102">
        <v>243</v>
      </c>
      <c r="B249" s="120">
        <v>45065625</v>
      </c>
      <c r="C249" s="9" t="s">
        <v>132</v>
      </c>
      <c r="D249" s="7" t="s">
        <v>1056</v>
      </c>
      <c r="E249" s="9"/>
      <c r="F249" s="9"/>
      <c r="G249" s="9"/>
      <c r="H249" s="7"/>
      <c r="I249" s="37">
        <v>3996115.2</v>
      </c>
      <c r="J249" s="7" t="s">
        <v>1057</v>
      </c>
      <c r="K249" s="86"/>
      <c r="L249" s="64"/>
    </row>
    <row r="250" spans="1:12" s="49" customFormat="1" ht="57" customHeight="1">
      <c r="A250" s="102">
        <v>244</v>
      </c>
      <c r="B250" s="120">
        <v>45065648</v>
      </c>
      <c r="C250" s="28" t="s">
        <v>132</v>
      </c>
      <c r="D250" s="29" t="s">
        <v>1240</v>
      </c>
      <c r="E250" s="7"/>
      <c r="F250" s="9"/>
      <c r="G250" s="7"/>
      <c r="H250" s="7"/>
      <c r="I250" s="37">
        <v>20250.24</v>
      </c>
      <c r="J250" s="7" t="s">
        <v>1241</v>
      </c>
      <c r="K250" s="86"/>
      <c r="L250" s="64"/>
    </row>
    <row r="251" spans="1:12" s="49" customFormat="1" ht="57" customHeight="1">
      <c r="A251" s="102">
        <v>245</v>
      </c>
      <c r="B251" s="120">
        <v>45065642</v>
      </c>
      <c r="C251" s="9" t="s">
        <v>132</v>
      </c>
      <c r="D251" s="7" t="s">
        <v>1115</v>
      </c>
      <c r="E251" s="7"/>
      <c r="F251" s="9"/>
      <c r="G251" s="7"/>
      <c r="H251" s="7"/>
      <c r="I251" s="37">
        <v>46997.86</v>
      </c>
      <c r="J251" s="7" t="s">
        <v>1116</v>
      </c>
      <c r="K251" s="87"/>
      <c r="L251" s="64"/>
    </row>
    <row r="252" spans="1:12" s="49" customFormat="1" ht="57" customHeight="1">
      <c r="A252" s="102">
        <v>246</v>
      </c>
      <c r="B252" s="120">
        <v>45065634</v>
      </c>
      <c r="C252" s="9" t="s">
        <v>132</v>
      </c>
      <c r="D252" s="7" t="s">
        <v>742</v>
      </c>
      <c r="E252" s="9"/>
      <c r="F252" s="9"/>
      <c r="G252" s="9"/>
      <c r="H252" s="7"/>
      <c r="I252" s="10">
        <v>219777.43</v>
      </c>
      <c r="J252" s="7" t="s">
        <v>743</v>
      </c>
      <c r="K252" s="86"/>
      <c r="L252" s="64"/>
    </row>
    <row r="253" spans="1:12" s="49" customFormat="1" ht="57" customHeight="1">
      <c r="A253" s="102">
        <v>247</v>
      </c>
      <c r="B253" s="126">
        <v>45065660</v>
      </c>
      <c r="C253" s="9" t="s">
        <v>132</v>
      </c>
      <c r="D253" s="7" t="s">
        <v>931</v>
      </c>
      <c r="E253" s="9"/>
      <c r="F253" s="9"/>
      <c r="G253" s="9"/>
      <c r="H253" s="7"/>
      <c r="I253" s="10">
        <v>438789.12</v>
      </c>
      <c r="J253" s="7" t="s">
        <v>932</v>
      </c>
      <c r="K253" s="86"/>
      <c r="L253" s="64"/>
    </row>
    <row r="254" spans="1:12" s="49" customFormat="1" ht="57" customHeight="1">
      <c r="A254" s="102">
        <v>248</v>
      </c>
      <c r="B254" s="120">
        <v>45065665</v>
      </c>
      <c r="C254" s="9" t="s">
        <v>132</v>
      </c>
      <c r="D254" s="7" t="s">
        <v>1316</v>
      </c>
      <c r="E254" s="7"/>
      <c r="F254" s="9"/>
      <c r="G254" s="7"/>
      <c r="H254" s="7"/>
      <c r="I254" s="37">
        <v>60949.15</v>
      </c>
      <c r="J254" s="7" t="s">
        <v>934</v>
      </c>
      <c r="K254" s="86"/>
      <c r="L254" s="64"/>
    </row>
    <row r="255" spans="1:12" s="49" customFormat="1" ht="57" customHeight="1">
      <c r="A255" s="102">
        <v>249</v>
      </c>
      <c r="B255" s="120">
        <v>45065675</v>
      </c>
      <c r="C255" s="9" t="s">
        <v>132</v>
      </c>
      <c r="D255" s="7" t="s">
        <v>1060</v>
      </c>
      <c r="E255" s="9"/>
      <c r="F255" s="9"/>
      <c r="G255" s="9"/>
      <c r="H255" s="7"/>
      <c r="I255" s="37">
        <v>120585.6</v>
      </c>
      <c r="J255" s="7" t="s">
        <v>1061</v>
      </c>
      <c r="K255" s="86"/>
      <c r="L255" s="64"/>
    </row>
    <row r="256" spans="1:12" s="49" customFormat="1" ht="57" customHeight="1">
      <c r="A256" s="102">
        <v>250</v>
      </c>
      <c r="B256" s="120">
        <v>45065682</v>
      </c>
      <c r="C256" s="9" t="s">
        <v>132</v>
      </c>
      <c r="D256" s="7" t="s">
        <v>1318</v>
      </c>
      <c r="E256" s="7"/>
      <c r="F256" s="9"/>
      <c r="G256" s="7"/>
      <c r="H256" s="7"/>
      <c r="I256" s="37">
        <v>69969.16</v>
      </c>
      <c r="J256" s="7" t="s">
        <v>1319</v>
      </c>
      <c r="K256" s="86"/>
      <c r="L256" s="64"/>
    </row>
    <row r="257" spans="1:12" s="49" customFormat="1" ht="57" customHeight="1">
      <c r="A257" s="102">
        <v>251</v>
      </c>
      <c r="B257" s="120">
        <v>45065671</v>
      </c>
      <c r="C257" s="9" t="s">
        <v>132</v>
      </c>
      <c r="D257" s="7" t="s">
        <v>1592</v>
      </c>
      <c r="E257" s="7"/>
      <c r="F257" s="9"/>
      <c r="G257" s="7"/>
      <c r="H257" s="7"/>
      <c r="I257" s="37">
        <v>204461.28</v>
      </c>
      <c r="J257" s="7" t="s">
        <v>1164</v>
      </c>
      <c r="K257" s="86"/>
      <c r="L257" s="64"/>
    </row>
    <row r="258" spans="1:12" s="49" customFormat="1" ht="57" customHeight="1">
      <c r="A258" s="102">
        <v>252</v>
      </c>
      <c r="B258" s="120">
        <v>45065672</v>
      </c>
      <c r="C258" s="9" t="s">
        <v>132</v>
      </c>
      <c r="D258" s="7" t="s">
        <v>1593</v>
      </c>
      <c r="E258" s="7"/>
      <c r="F258" s="9"/>
      <c r="G258" s="7"/>
      <c r="H258" s="7"/>
      <c r="I258" s="37">
        <v>115156.7</v>
      </c>
      <c r="J258" s="7" t="s">
        <v>1164</v>
      </c>
      <c r="K258" s="86"/>
      <c r="L258" s="64"/>
    </row>
    <row r="259" spans="1:12" s="49" customFormat="1" ht="57" customHeight="1">
      <c r="A259" s="102">
        <v>253</v>
      </c>
      <c r="B259" s="120">
        <v>45065693</v>
      </c>
      <c r="C259" s="9" t="s">
        <v>132</v>
      </c>
      <c r="D259" s="7" t="s">
        <v>992</v>
      </c>
      <c r="E259" s="9"/>
      <c r="F259" s="9"/>
      <c r="G259" s="9"/>
      <c r="H259" s="7"/>
      <c r="I259" s="10">
        <v>42100</v>
      </c>
      <c r="J259" s="7" t="s">
        <v>749</v>
      </c>
      <c r="K259" s="86"/>
      <c r="L259" s="64"/>
    </row>
    <row r="260" spans="1:12" s="49" customFormat="1" ht="57" customHeight="1">
      <c r="A260" s="102">
        <v>254</v>
      </c>
      <c r="B260" s="125">
        <v>45064864</v>
      </c>
      <c r="C260" s="9" t="s">
        <v>132</v>
      </c>
      <c r="D260" s="7" t="s">
        <v>746</v>
      </c>
      <c r="E260" s="9"/>
      <c r="F260" s="9"/>
      <c r="G260" s="9"/>
      <c r="H260" s="7"/>
      <c r="I260" s="10">
        <v>15900</v>
      </c>
      <c r="J260" s="7" t="s">
        <v>1495</v>
      </c>
      <c r="K260" s="86"/>
      <c r="L260" s="64"/>
    </row>
    <row r="261" spans="1:12" s="49" customFormat="1" ht="57" customHeight="1">
      <c r="A261" s="102">
        <v>255</v>
      </c>
      <c r="B261" s="120">
        <v>45065687</v>
      </c>
      <c r="C261" s="9" t="s">
        <v>132</v>
      </c>
      <c r="D261" s="7" t="s">
        <v>886</v>
      </c>
      <c r="E261" s="9" t="s">
        <v>0</v>
      </c>
      <c r="F261" s="9"/>
      <c r="G261" s="9"/>
      <c r="H261" s="7"/>
      <c r="I261" s="10">
        <v>20250.24</v>
      </c>
      <c r="J261" s="7" t="s">
        <v>357</v>
      </c>
      <c r="K261" s="86"/>
      <c r="L261" s="64"/>
    </row>
    <row r="262" spans="1:12" s="49" customFormat="1" ht="57" customHeight="1">
      <c r="A262" s="102">
        <v>256</v>
      </c>
      <c r="B262" s="120">
        <v>45065697</v>
      </c>
      <c r="C262" s="9" t="s">
        <v>132</v>
      </c>
      <c r="D262" s="7" t="s">
        <v>887</v>
      </c>
      <c r="E262" s="9" t="s">
        <v>0</v>
      </c>
      <c r="F262" s="9"/>
      <c r="G262" s="9"/>
      <c r="H262" s="7"/>
      <c r="I262" s="10">
        <v>91270</v>
      </c>
      <c r="J262" s="7" t="s">
        <v>888</v>
      </c>
      <c r="K262" s="86"/>
      <c r="L262" s="64"/>
    </row>
    <row r="263" spans="1:12" s="49" customFormat="1" ht="57" customHeight="1">
      <c r="A263" s="102">
        <v>257</v>
      </c>
      <c r="B263" s="120">
        <v>45065714</v>
      </c>
      <c r="C263" s="28" t="s">
        <v>132</v>
      </c>
      <c r="D263" s="29" t="s">
        <v>1247</v>
      </c>
      <c r="E263" s="7"/>
      <c r="F263" s="9"/>
      <c r="G263" s="7"/>
      <c r="H263" s="7"/>
      <c r="I263" s="37">
        <v>11804.16</v>
      </c>
      <c r="J263" s="7" t="s">
        <v>1218</v>
      </c>
      <c r="K263" s="86"/>
      <c r="L263" s="64"/>
    </row>
    <row r="264" spans="1:12" s="49" customFormat="1" ht="57" customHeight="1">
      <c r="A264" s="102">
        <v>258</v>
      </c>
      <c r="B264" s="120">
        <v>45065708</v>
      </c>
      <c r="C264" s="9" t="s">
        <v>132</v>
      </c>
      <c r="D264" s="7" t="s">
        <v>1062</v>
      </c>
      <c r="E264" s="9"/>
      <c r="F264" s="9"/>
      <c r="G264" s="9"/>
      <c r="H264" s="7"/>
      <c r="I264" s="37">
        <v>55947.29</v>
      </c>
      <c r="J264" s="7" t="s">
        <v>927</v>
      </c>
      <c r="K264" s="86"/>
      <c r="L264" s="64"/>
    </row>
    <row r="265" spans="1:12" s="49" customFormat="1" ht="57" customHeight="1">
      <c r="A265" s="102">
        <v>259</v>
      </c>
      <c r="B265" s="120">
        <v>45065709</v>
      </c>
      <c r="C265" s="9" t="s">
        <v>132</v>
      </c>
      <c r="D265" s="7" t="s">
        <v>1063</v>
      </c>
      <c r="E265" s="9"/>
      <c r="F265" s="9"/>
      <c r="G265" s="9"/>
      <c r="H265" s="7"/>
      <c r="I265" s="37">
        <v>47318.4</v>
      </c>
      <c r="J265" s="7" t="s">
        <v>1064</v>
      </c>
      <c r="K265" s="86"/>
      <c r="L265" s="64"/>
    </row>
    <row r="266" spans="1:12" s="49" customFormat="1" ht="57" customHeight="1">
      <c r="A266" s="102">
        <v>260</v>
      </c>
      <c r="B266" s="120">
        <v>45065712</v>
      </c>
      <c r="C266" s="9" t="s">
        <v>132</v>
      </c>
      <c r="D266" s="7" t="s">
        <v>1121</v>
      </c>
      <c r="E266" s="7"/>
      <c r="F266" s="9"/>
      <c r="G266" s="7"/>
      <c r="H266" s="7"/>
      <c r="I266" s="37">
        <v>15377.97</v>
      </c>
      <c r="J266" s="7" t="s">
        <v>1077</v>
      </c>
      <c r="K266" s="87"/>
      <c r="L266" s="64"/>
    </row>
    <row r="267" spans="1:12" s="49" customFormat="1" ht="57" customHeight="1">
      <c r="A267" s="102">
        <v>261</v>
      </c>
      <c r="B267" s="120">
        <v>45063955</v>
      </c>
      <c r="C267" s="9" t="s">
        <v>132</v>
      </c>
      <c r="D267" s="7" t="s">
        <v>1513</v>
      </c>
      <c r="E267" s="9"/>
      <c r="F267" s="9"/>
      <c r="G267" s="9"/>
      <c r="H267" s="7"/>
      <c r="I267" s="10">
        <v>80732.27</v>
      </c>
      <c r="J267" s="7" t="s">
        <v>1001</v>
      </c>
      <c r="K267" s="86"/>
      <c r="L267" s="64"/>
    </row>
    <row r="268" spans="1:12" s="49" customFormat="1" ht="57" customHeight="1">
      <c r="A268" s="102">
        <v>262</v>
      </c>
      <c r="B268" s="120">
        <v>45065733</v>
      </c>
      <c r="C268" s="28" t="s">
        <v>132</v>
      </c>
      <c r="D268" s="29" t="s">
        <v>1248</v>
      </c>
      <c r="E268" s="7"/>
      <c r="F268" s="9"/>
      <c r="G268" s="7"/>
      <c r="H268" s="7"/>
      <c r="I268" s="37">
        <v>15233.47</v>
      </c>
      <c r="J268" s="7" t="s">
        <v>1249</v>
      </c>
      <c r="K268" s="86"/>
      <c r="L268" s="64"/>
    </row>
    <row r="269" spans="1:12" s="49" customFormat="1" ht="57" customHeight="1">
      <c r="A269" s="102">
        <v>263</v>
      </c>
      <c r="B269" s="120">
        <v>45065771</v>
      </c>
      <c r="C269" s="9" t="s">
        <v>132</v>
      </c>
      <c r="D269" s="7" t="s">
        <v>167</v>
      </c>
      <c r="E269" s="9" t="s">
        <v>0</v>
      </c>
      <c r="F269" s="9"/>
      <c r="G269" s="9"/>
      <c r="H269" s="9"/>
      <c r="I269" s="10">
        <v>39040.22</v>
      </c>
      <c r="J269" s="7" t="s">
        <v>136</v>
      </c>
      <c r="K269" s="86"/>
      <c r="L269" s="64"/>
    </row>
    <row r="270" spans="1:12" s="49" customFormat="1" ht="57" customHeight="1">
      <c r="A270" s="102">
        <v>264</v>
      </c>
      <c r="B270" s="120">
        <v>45065762</v>
      </c>
      <c r="C270" s="9" t="s">
        <v>132</v>
      </c>
      <c r="D270" s="7" t="s">
        <v>1065</v>
      </c>
      <c r="E270" s="9"/>
      <c r="F270" s="9"/>
      <c r="G270" s="9"/>
      <c r="H270" s="7"/>
      <c r="I270" s="37">
        <v>75149.76</v>
      </c>
      <c r="J270" s="7" t="s">
        <v>727</v>
      </c>
      <c r="K270" s="86"/>
      <c r="L270" s="64"/>
    </row>
    <row r="271" spans="1:12" s="49" customFormat="1" ht="57" customHeight="1">
      <c r="A271" s="102">
        <v>265</v>
      </c>
      <c r="B271" s="120">
        <v>45065778</v>
      </c>
      <c r="C271" s="9" t="s">
        <v>132</v>
      </c>
      <c r="D271" s="7" t="s">
        <v>1122</v>
      </c>
      <c r="E271" s="7"/>
      <c r="F271" s="9"/>
      <c r="G271" s="7"/>
      <c r="H271" s="7"/>
      <c r="I271" s="37">
        <v>15243.65</v>
      </c>
      <c r="J271" s="7" t="s">
        <v>1123</v>
      </c>
      <c r="K271" s="87"/>
      <c r="L271" s="64"/>
    </row>
    <row r="272" spans="1:12" s="49" customFormat="1" ht="57" customHeight="1">
      <c r="A272" s="102">
        <v>266</v>
      </c>
      <c r="B272" s="120">
        <v>45065777</v>
      </c>
      <c r="C272" s="9" t="s">
        <v>132</v>
      </c>
      <c r="D272" s="7" t="s">
        <v>937</v>
      </c>
      <c r="E272" s="9"/>
      <c r="F272" s="9"/>
      <c r="G272" s="9"/>
      <c r="H272" s="7"/>
      <c r="I272" s="10">
        <v>152677.65</v>
      </c>
      <c r="J272" s="7" t="s">
        <v>938</v>
      </c>
      <c r="K272" s="86"/>
      <c r="L272" s="64"/>
    </row>
    <row r="273" spans="1:12" s="49" customFormat="1" ht="57" customHeight="1">
      <c r="A273" s="102">
        <v>267</v>
      </c>
      <c r="B273" s="121">
        <v>45061082</v>
      </c>
      <c r="C273" s="13" t="s">
        <v>132</v>
      </c>
      <c r="D273" s="31" t="s">
        <v>795</v>
      </c>
      <c r="E273" s="13" t="s">
        <v>0</v>
      </c>
      <c r="F273" s="13"/>
      <c r="G273" s="13"/>
      <c r="H273" s="13"/>
      <c r="I273" s="34">
        <v>14852.3</v>
      </c>
      <c r="J273" s="31" t="s">
        <v>796</v>
      </c>
      <c r="K273" s="92"/>
      <c r="L273" s="64"/>
    </row>
    <row r="274" spans="1:12" s="49" customFormat="1" ht="57" customHeight="1">
      <c r="A274" s="102">
        <v>268</v>
      </c>
      <c r="B274" s="120">
        <v>45065784</v>
      </c>
      <c r="C274" s="28" t="s">
        <v>132</v>
      </c>
      <c r="D274" s="29" t="s">
        <v>1254</v>
      </c>
      <c r="E274" s="7"/>
      <c r="F274" s="9"/>
      <c r="G274" s="7"/>
      <c r="H274" s="7"/>
      <c r="I274" s="37">
        <v>21823.02</v>
      </c>
      <c r="J274" s="7" t="s">
        <v>1255</v>
      </c>
      <c r="K274" s="86"/>
      <c r="L274" s="64"/>
    </row>
    <row r="275" spans="1:12" s="49" customFormat="1" ht="57" customHeight="1">
      <c r="A275" s="102">
        <v>269</v>
      </c>
      <c r="B275" s="120">
        <v>45065802</v>
      </c>
      <c r="C275" s="9" t="s">
        <v>132</v>
      </c>
      <c r="D275" s="7" t="s">
        <v>171</v>
      </c>
      <c r="E275" s="9" t="s">
        <v>0</v>
      </c>
      <c r="F275" s="9"/>
      <c r="G275" s="9"/>
      <c r="H275" s="9"/>
      <c r="I275" s="10">
        <v>18164.16</v>
      </c>
      <c r="J275" s="7" t="s">
        <v>172</v>
      </c>
      <c r="K275" s="86"/>
      <c r="L275" s="64"/>
    </row>
    <row r="276" spans="1:12" s="49" customFormat="1" ht="57" customHeight="1">
      <c r="A276" s="102">
        <v>270</v>
      </c>
      <c r="B276" s="120">
        <v>45065795</v>
      </c>
      <c r="C276" s="9" t="s">
        <v>132</v>
      </c>
      <c r="D276" s="7" t="s">
        <v>1124</v>
      </c>
      <c r="E276" s="7"/>
      <c r="F276" s="9"/>
      <c r="G276" s="7"/>
      <c r="H276" s="7"/>
      <c r="I276" s="37">
        <v>12109.44</v>
      </c>
      <c r="J276" s="7" t="s">
        <v>1125</v>
      </c>
      <c r="K276" s="87"/>
      <c r="L276" s="64"/>
    </row>
    <row r="277" spans="1:12" s="49" customFormat="1" ht="57" customHeight="1">
      <c r="A277" s="102">
        <v>271</v>
      </c>
      <c r="B277" s="120">
        <v>45065797</v>
      </c>
      <c r="C277" s="9" t="s">
        <v>132</v>
      </c>
      <c r="D277" s="7" t="s">
        <v>1126</v>
      </c>
      <c r="E277" s="7"/>
      <c r="F277" s="9"/>
      <c r="G277" s="7"/>
      <c r="H277" s="7"/>
      <c r="I277" s="37">
        <v>14134.46</v>
      </c>
      <c r="J277" s="7" t="s">
        <v>1125</v>
      </c>
      <c r="K277" s="87"/>
      <c r="L277" s="64"/>
    </row>
    <row r="278" spans="1:12" s="49" customFormat="1" ht="57" customHeight="1">
      <c r="A278" s="102">
        <v>272</v>
      </c>
      <c r="B278" s="120">
        <v>45064924</v>
      </c>
      <c r="C278" s="9" t="s">
        <v>132</v>
      </c>
      <c r="D278" s="7" t="s">
        <v>960</v>
      </c>
      <c r="E278" s="9"/>
      <c r="F278" s="9"/>
      <c r="G278" s="9"/>
      <c r="H278" s="7"/>
      <c r="I278" s="10">
        <v>7681358.08</v>
      </c>
      <c r="J278" s="7" t="s">
        <v>919</v>
      </c>
      <c r="K278" s="86"/>
      <c r="L278" s="64"/>
    </row>
    <row r="279" spans="1:12" s="49" customFormat="1" ht="57" customHeight="1">
      <c r="A279" s="102">
        <v>273</v>
      </c>
      <c r="B279" s="120">
        <v>45064955</v>
      </c>
      <c r="C279" s="9" t="s">
        <v>132</v>
      </c>
      <c r="D279" s="7" t="s">
        <v>1066</v>
      </c>
      <c r="E279" s="7"/>
      <c r="F279" s="9"/>
      <c r="G279" s="9"/>
      <c r="H279" s="7"/>
      <c r="I279" s="37">
        <v>70554</v>
      </c>
      <c r="J279" s="7" t="s">
        <v>904</v>
      </c>
      <c r="K279" s="87"/>
      <c r="L279" s="64"/>
    </row>
    <row r="280" spans="1:12" s="49" customFormat="1" ht="57" customHeight="1">
      <c r="A280" s="102">
        <v>274</v>
      </c>
      <c r="B280" s="120">
        <v>45063316</v>
      </c>
      <c r="C280" s="9" t="s">
        <v>132</v>
      </c>
      <c r="D280" s="7" t="s">
        <v>1400</v>
      </c>
      <c r="E280" s="9" t="s">
        <v>0</v>
      </c>
      <c r="F280" s="9"/>
      <c r="G280" s="9"/>
      <c r="H280" s="1" t="s">
        <v>175</v>
      </c>
      <c r="I280" s="10">
        <v>18177.3</v>
      </c>
      <c r="J280" s="7" t="s">
        <v>831</v>
      </c>
      <c r="K280" s="86"/>
      <c r="L280" s="64"/>
    </row>
    <row r="281" spans="1:12" s="49" customFormat="1" ht="57" customHeight="1">
      <c r="A281" s="102">
        <v>275</v>
      </c>
      <c r="B281" s="120">
        <v>45064993</v>
      </c>
      <c r="C281" s="9" t="s">
        <v>132</v>
      </c>
      <c r="D281" s="18" t="s">
        <v>1401</v>
      </c>
      <c r="E281" s="9" t="s">
        <v>0</v>
      </c>
      <c r="F281" s="9"/>
      <c r="G281" s="9"/>
      <c r="H281" s="7"/>
      <c r="I281" s="10">
        <v>140130.2</v>
      </c>
      <c r="J281" s="7" t="s">
        <v>340</v>
      </c>
      <c r="K281" s="86"/>
      <c r="L281" s="64"/>
    </row>
    <row r="282" spans="1:12" s="49" customFormat="1" ht="57" customHeight="1">
      <c r="A282" s="102">
        <v>276</v>
      </c>
      <c r="B282" s="120">
        <v>45064994</v>
      </c>
      <c r="C282" s="9" t="s">
        <v>132</v>
      </c>
      <c r="D282" s="7" t="s">
        <v>1402</v>
      </c>
      <c r="E282" s="9" t="s">
        <v>0</v>
      </c>
      <c r="F282" s="9"/>
      <c r="G282" s="9"/>
      <c r="H282" s="1" t="s">
        <v>175</v>
      </c>
      <c r="I282" s="10">
        <v>122662.92</v>
      </c>
      <c r="J282" s="7" t="s">
        <v>156</v>
      </c>
      <c r="K282" s="86"/>
      <c r="L282" s="64"/>
    </row>
    <row r="283" spans="1:12" s="49" customFormat="1" ht="57" customHeight="1">
      <c r="A283" s="102">
        <v>277</v>
      </c>
      <c r="B283" s="120">
        <v>45065008</v>
      </c>
      <c r="C283" s="9" t="s">
        <v>132</v>
      </c>
      <c r="D283" s="7" t="s">
        <v>1403</v>
      </c>
      <c r="E283" s="9" t="s">
        <v>0</v>
      </c>
      <c r="F283" s="9"/>
      <c r="G283" s="9"/>
      <c r="H283" s="7"/>
      <c r="I283" s="10">
        <v>27875.1</v>
      </c>
      <c r="J283" s="7" t="s">
        <v>341</v>
      </c>
      <c r="K283" s="86"/>
      <c r="L283" s="64"/>
    </row>
    <row r="284" spans="1:12" s="49" customFormat="1" ht="57" customHeight="1">
      <c r="A284" s="102">
        <v>278</v>
      </c>
      <c r="B284" s="120">
        <v>45065012</v>
      </c>
      <c r="C284" s="28" t="s">
        <v>132</v>
      </c>
      <c r="D284" s="29" t="s">
        <v>1190</v>
      </c>
      <c r="E284" s="7"/>
      <c r="F284" s="9"/>
      <c r="G284" s="7"/>
      <c r="H284" s="7"/>
      <c r="I284" s="37">
        <v>10219.3</v>
      </c>
      <c r="J284" s="7" t="s">
        <v>1191</v>
      </c>
      <c r="K284" s="86" t="s">
        <v>1494</v>
      </c>
      <c r="L284" s="64"/>
    </row>
    <row r="285" spans="1:12" s="49" customFormat="1" ht="57" customHeight="1">
      <c r="A285" s="102">
        <v>279</v>
      </c>
      <c r="B285" s="120">
        <v>45065019</v>
      </c>
      <c r="C285" s="9" t="s">
        <v>132</v>
      </c>
      <c r="D285" s="7" t="s">
        <v>1404</v>
      </c>
      <c r="E285" s="9" t="s">
        <v>0</v>
      </c>
      <c r="F285" s="9"/>
      <c r="G285" s="9"/>
      <c r="H285" s="7"/>
      <c r="I285" s="10">
        <v>54005</v>
      </c>
      <c r="J285" s="7" t="s">
        <v>343</v>
      </c>
      <c r="K285" s="86"/>
      <c r="L285" s="64"/>
    </row>
    <row r="286" spans="1:12" s="49" customFormat="1" ht="57" customHeight="1">
      <c r="A286" s="102">
        <v>280</v>
      </c>
      <c r="B286" s="127">
        <v>45065038</v>
      </c>
      <c r="C286" s="13" t="s">
        <v>132</v>
      </c>
      <c r="D286" s="31" t="s">
        <v>759</v>
      </c>
      <c r="E286" s="13"/>
      <c r="F286" s="13"/>
      <c r="G286" s="13"/>
      <c r="H286" s="13"/>
      <c r="I286" s="32">
        <v>48530.52</v>
      </c>
      <c r="J286" s="31" t="s">
        <v>760</v>
      </c>
      <c r="K286" s="92"/>
      <c r="L286" s="64"/>
    </row>
    <row r="287" spans="1:12" s="49" customFormat="1" ht="57" customHeight="1">
      <c r="A287" s="102">
        <v>281</v>
      </c>
      <c r="B287" s="120">
        <v>45065079</v>
      </c>
      <c r="C287" s="9" t="s">
        <v>132</v>
      </c>
      <c r="D287" s="7" t="s">
        <v>660</v>
      </c>
      <c r="E287" s="9" t="s">
        <v>0</v>
      </c>
      <c r="F287" s="9"/>
      <c r="G287" s="9"/>
      <c r="H287" s="7"/>
      <c r="I287" s="10">
        <v>19467.02</v>
      </c>
      <c r="J287" s="7" t="s">
        <v>359</v>
      </c>
      <c r="K287" s="86"/>
      <c r="L287" s="64"/>
    </row>
    <row r="288" spans="1:12" s="49" customFormat="1" ht="57" customHeight="1">
      <c r="A288" s="102">
        <v>282</v>
      </c>
      <c r="B288" s="120">
        <v>45065129</v>
      </c>
      <c r="C288" s="9" t="s">
        <v>132</v>
      </c>
      <c r="D288" s="7" t="s">
        <v>1594</v>
      </c>
      <c r="E288" s="9" t="s">
        <v>0</v>
      </c>
      <c r="F288" s="9"/>
      <c r="G288" s="9"/>
      <c r="H288" s="7"/>
      <c r="I288" s="10">
        <v>121714.61</v>
      </c>
      <c r="J288" s="7" t="s">
        <v>347</v>
      </c>
      <c r="K288" s="86"/>
      <c r="L288" s="64"/>
    </row>
    <row r="289" spans="1:12" s="49" customFormat="1" ht="57" customHeight="1">
      <c r="A289" s="102">
        <v>283</v>
      </c>
      <c r="B289" s="120">
        <v>45062864</v>
      </c>
      <c r="C289" s="9" t="s">
        <v>132</v>
      </c>
      <c r="D289" s="18" t="s">
        <v>946</v>
      </c>
      <c r="E289" s="9"/>
      <c r="F289" s="9"/>
      <c r="G289" s="9"/>
      <c r="H289" s="7"/>
      <c r="I289" s="10">
        <v>19800</v>
      </c>
      <c r="J289" s="7" t="s">
        <v>951</v>
      </c>
      <c r="K289" s="86"/>
      <c r="L289" s="64"/>
    </row>
    <row r="290" spans="1:12" s="49" customFormat="1" ht="57" customHeight="1">
      <c r="A290" s="102">
        <v>284</v>
      </c>
      <c r="B290" s="120">
        <v>45065156</v>
      </c>
      <c r="C290" s="9" t="s">
        <v>132</v>
      </c>
      <c r="D290" s="7" t="s">
        <v>1405</v>
      </c>
      <c r="E290" s="9" t="s">
        <v>0</v>
      </c>
      <c r="F290" s="9"/>
      <c r="G290" s="9"/>
      <c r="H290" s="7"/>
      <c r="I290" s="10">
        <v>24532.55</v>
      </c>
      <c r="J290" s="7" t="s">
        <v>250</v>
      </c>
      <c r="K290" s="86"/>
      <c r="L290" s="64"/>
    </row>
    <row r="291" spans="1:12" s="49" customFormat="1" ht="57" customHeight="1">
      <c r="A291" s="102">
        <v>285</v>
      </c>
      <c r="B291" s="120">
        <v>45065180</v>
      </c>
      <c r="C291" s="9" t="s">
        <v>132</v>
      </c>
      <c r="D291" s="7" t="s">
        <v>1406</v>
      </c>
      <c r="E291" s="9" t="s">
        <v>0</v>
      </c>
      <c r="F291" s="9"/>
      <c r="G291" s="9"/>
      <c r="H291" s="7"/>
      <c r="I291" s="10">
        <v>243137.2</v>
      </c>
      <c r="J291" s="7" t="s">
        <v>342</v>
      </c>
      <c r="K291" s="86"/>
      <c r="L291" s="64"/>
    </row>
    <row r="292" spans="1:12" s="49" customFormat="1" ht="57" customHeight="1">
      <c r="A292" s="102">
        <v>286</v>
      </c>
      <c r="B292" s="120">
        <v>45065200</v>
      </c>
      <c r="C292" s="9" t="s">
        <v>132</v>
      </c>
      <c r="D292" s="7" t="s">
        <v>971</v>
      </c>
      <c r="E292" s="9"/>
      <c r="F292" s="9"/>
      <c r="G292" s="9"/>
      <c r="H292" s="7"/>
      <c r="I292" s="10">
        <v>1773266.51</v>
      </c>
      <c r="J292" s="7" t="s">
        <v>458</v>
      </c>
      <c r="K292" s="86"/>
      <c r="L292" s="64"/>
    </row>
    <row r="293" spans="1:12" s="49" customFormat="1" ht="57" customHeight="1">
      <c r="A293" s="102">
        <v>287</v>
      </c>
      <c r="B293" s="132">
        <v>45064739</v>
      </c>
      <c r="C293" s="28" t="s">
        <v>132</v>
      </c>
      <c r="D293" s="38" t="s">
        <v>1514</v>
      </c>
      <c r="E293" s="39"/>
      <c r="F293" s="39"/>
      <c r="G293" s="39"/>
      <c r="H293" s="39"/>
      <c r="I293" s="41">
        <v>14227</v>
      </c>
      <c r="J293" s="7" t="s">
        <v>951</v>
      </c>
      <c r="K293" s="86"/>
      <c r="L293" s="64"/>
    </row>
    <row r="294" spans="1:12" s="49" customFormat="1" ht="57" customHeight="1">
      <c r="A294" s="102">
        <v>288</v>
      </c>
      <c r="B294" s="120">
        <v>45065202</v>
      </c>
      <c r="C294" s="9" t="s">
        <v>132</v>
      </c>
      <c r="D294" s="7" t="s">
        <v>717</v>
      </c>
      <c r="E294" s="9"/>
      <c r="F294" s="9"/>
      <c r="G294" s="9"/>
      <c r="H294" s="7"/>
      <c r="I294" s="10">
        <v>793577.41</v>
      </c>
      <c r="J294" s="7" t="s">
        <v>718</v>
      </c>
      <c r="K294" s="86"/>
      <c r="L294" s="64"/>
    </row>
    <row r="295" spans="1:12" s="49" customFormat="1" ht="57" customHeight="1">
      <c r="A295" s="102">
        <v>289</v>
      </c>
      <c r="B295" s="120">
        <v>45065240</v>
      </c>
      <c r="C295" s="9" t="s">
        <v>132</v>
      </c>
      <c r="D295" s="7" t="s">
        <v>721</v>
      </c>
      <c r="E295" s="9"/>
      <c r="F295" s="9"/>
      <c r="G295" s="9"/>
      <c r="H295" s="7"/>
      <c r="I295" s="10">
        <v>151135.6</v>
      </c>
      <c r="J295" s="7" t="s">
        <v>716</v>
      </c>
      <c r="K295" s="86"/>
      <c r="L295" s="64"/>
    </row>
    <row r="296" spans="1:12" s="49" customFormat="1" ht="57" customHeight="1">
      <c r="A296" s="102">
        <v>290</v>
      </c>
      <c r="B296" s="127">
        <v>45065241</v>
      </c>
      <c r="C296" s="13" t="s">
        <v>132</v>
      </c>
      <c r="D296" s="31" t="s">
        <v>775</v>
      </c>
      <c r="E296" s="13"/>
      <c r="F296" s="13"/>
      <c r="G296" s="13"/>
      <c r="H296" s="13"/>
      <c r="I296" s="32">
        <v>153587.7</v>
      </c>
      <c r="J296" s="31" t="s">
        <v>723</v>
      </c>
      <c r="K296" s="92"/>
      <c r="L296" s="64"/>
    </row>
    <row r="297" spans="1:12" s="49" customFormat="1" ht="57" customHeight="1">
      <c r="A297" s="102">
        <v>291</v>
      </c>
      <c r="B297" s="120">
        <v>45065266</v>
      </c>
      <c r="C297" s="28" t="s">
        <v>132</v>
      </c>
      <c r="D297" s="29" t="s">
        <v>1206</v>
      </c>
      <c r="E297" s="7"/>
      <c r="F297" s="9"/>
      <c r="G297" s="7"/>
      <c r="H297" s="7"/>
      <c r="I297" s="37">
        <v>25000</v>
      </c>
      <c r="J297" s="7" t="s">
        <v>1207</v>
      </c>
      <c r="K297" s="86" t="s">
        <v>1494</v>
      </c>
      <c r="L297" s="64"/>
    </row>
    <row r="298" spans="1:12" s="49" customFormat="1" ht="57" customHeight="1">
      <c r="A298" s="102">
        <v>292</v>
      </c>
      <c r="B298" s="132">
        <v>45063374</v>
      </c>
      <c r="C298" s="28" t="s">
        <v>132</v>
      </c>
      <c r="D298" s="38" t="s">
        <v>1258</v>
      </c>
      <c r="E298" s="39"/>
      <c r="F298" s="39"/>
      <c r="G298" s="39"/>
      <c r="H298" s="39"/>
      <c r="I298" s="41">
        <v>192288.65</v>
      </c>
      <c r="J298" s="7" t="s">
        <v>1191</v>
      </c>
      <c r="K298" s="106" t="s">
        <v>1494</v>
      </c>
      <c r="L298" s="64"/>
    </row>
    <row r="299" spans="1:12" s="49" customFormat="1" ht="57" customHeight="1">
      <c r="A299" s="102">
        <v>293</v>
      </c>
      <c r="B299" s="125">
        <v>45063061</v>
      </c>
      <c r="C299" s="9" t="s">
        <v>132</v>
      </c>
      <c r="D299" s="18" t="s">
        <v>710</v>
      </c>
      <c r="E299" s="9" t="s">
        <v>0</v>
      </c>
      <c r="F299" s="9"/>
      <c r="G299" s="9"/>
      <c r="H299" s="15" t="s">
        <v>175</v>
      </c>
      <c r="I299" s="10">
        <v>50150</v>
      </c>
      <c r="J299" s="7" t="s">
        <v>250</v>
      </c>
      <c r="K299" s="86"/>
      <c r="L299" s="64"/>
    </row>
    <row r="300" spans="1:12" s="49" customFormat="1" ht="57" customHeight="1">
      <c r="A300" s="102">
        <v>294</v>
      </c>
      <c r="B300" s="120">
        <v>45065305</v>
      </c>
      <c r="C300" s="9" t="s">
        <v>132</v>
      </c>
      <c r="D300" s="7" t="s">
        <v>722</v>
      </c>
      <c r="E300" s="9"/>
      <c r="F300" s="9"/>
      <c r="G300" s="9"/>
      <c r="H300" s="7"/>
      <c r="I300" s="10">
        <v>441869.85</v>
      </c>
      <c r="J300" s="7" t="s">
        <v>723</v>
      </c>
      <c r="K300" s="86"/>
      <c r="L300" s="64"/>
    </row>
    <row r="301" spans="1:12" s="49" customFormat="1" ht="57" customHeight="1">
      <c r="A301" s="102">
        <v>295</v>
      </c>
      <c r="B301" s="120">
        <v>45065307</v>
      </c>
      <c r="C301" s="9" t="s">
        <v>132</v>
      </c>
      <c r="D301" s="7" t="s">
        <v>724</v>
      </c>
      <c r="E301" s="9"/>
      <c r="F301" s="9"/>
      <c r="G301" s="9"/>
      <c r="H301" s="7"/>
      <c r="I301" s="10">
        <v>56512.98</v>
      </c>
      <c r="J301" s="7" t="s">
        <v>725</v>
      </c>
      <c r="K301" s="86"/>
      <c r="L301" s="64"/>
    </row>
    <row r="302" spans="1:12" s="49" customFormat="1" ht="57" customHeight="1">
      <c r="A302" s="102">
        <v>296</v>
      </c>
      <c r="B302" s="120">
        <v>45056229</v>
      </c>
      <c r="C302" s="9" t="s">
        <v>132</v>
      </c>
      <c r="D302" s="7" t="s">
        <v>1407</v>
      </c>
      <c r="E302" s="9" t="s">
        <v>0</v>
      </c>
      <c r="F302" s="9"/>
      <c r="G302" s="9"/>
      <c r="H302" s="1" t="s">
        <v>175</v>
      </c>
      <c r="I302" s="10">
        <v>88807</v>
      </c>
      <c r="J302" s="7" t="s">
        <v>369</v>
      </c>
      <c r="K302" s="86"/>
      <c r="L302" s="64"/>
    </row>
    <row r="303" spans="1:12" s="49" customFormat="1" ht="57" customHeight="1">
      <c r="A303" s="102">
        <v>297</v>
      </c>
      <c r="B303" s="120">
        <v>45065334</v>
      </c>
      <c r="C303" s="28" t="s">
        <v>132</v>
      </c>
      <c r="D303" s="29" t="s">
        <v>1223</v>
      </c>
      <c r="E303" s="7"/>
      <c r="F303" s="9"/>
      <c r="G303" s="7"/>
      <c r="H303" s="7"/>
      <c r="I303" s="37">
        <v>57198.96</v>
      </c>
      <c r="J303" s="7" t="s">
        <v>1095</v>
      </c>
      <c r="K303" s="86" t="s">
        <v>53</v>
      </c>
      <c r="L303" s="64"/>
    </row>
    <row r="304" spans="1:12" s="49" customFormat="1" ht="57" customHeight="1">
      <c r="A304" s="102">
        <v>298</v>
      </c>
      <c r="B304" s="120">
        <v>45065340</v>
      </c>
      <c r="C304" s="28" t="s">
        <v>132</v>
      </c>
      <c r="D304" s="29" t="s">
        <v>1515</v>
      </c>
      <c r="E304" s="7"/>
      <c r="F304" s="9"/>
      <c r="G304" s="7"/>
      <c r="H304" s="7"/>
      <c r="I304" s="37">
        <v>42326.22</v>
      </c>
      <c r="J304" s="7" t="s">
        <v>951</v>
      </c>
      <c r="K304" s="86"/>
      <c r="L304" s="64"/>
    </row>
    <row r="305" spans="1:12" s="49" customFormat="1" ht="57" customHeight="1">
      <c r="A305" s="102">
        <v>299</v>
      </c>
      <c r="B305" s="120">
        <v>45065336</v>
      </c>
      <c r="C305" s="9" t="s">
        <v>132</v>
      </c>
      <c r="D305" s="7" t="s">
        <v>1155</v>
      </c>
      <c r="E305" s="7"/>
      <c r="F305" s="9"/>
      <c r="G305" s="7"/>
      <c r="H305" s="7"/>
      <c r="I305" s="37">
        <v>116832.9</v>
      </c>
      <c r="J305" s="7" t="s">
        <v>902</v>
      </c>
      <c r="K305" s="86"/>
      <c r="L305" s="64"/>
    </row>
    <row r="306" spans="1:12" s="49" customFormat="1" ht="57" customHeight="1">
      <c r="A306" s="102">
        <v>300</v>
      </c>
      <c r="B306" s="120">
        <v>45065348</v>
      </c>
      <c r="C306" s="9" t="s">
        <v>132</v>
      </c>
      <c r="D306" s="7" t="s">
        <v>1156</v>
      </c>
      <c r="E306" s="7"/>
      <c r="F306" s="9"/>
      <c r="G306" s="7"/>
      <c r="H306" s="7"/>
      <c r="I306" s="37">
        <v>3181221.12</v>
      </c>
      <c r="J306" s="7" t="s">
        <v>899</v>
      </c>
      <c r="K306" s="86"/>
      <c r="L306" s="64"/>
    </row>
    <row r="307" spans="1:12" s="49" customFormat="1" ht="57" customHeight="1">
      <c r="A307" s="102">
        <v>301</v>
      </c>
      <c r="B307" s="120">
        <v>45064328</v>
      </c>
      <c r="C307" s="9" t="s">
        <v>132</v>
      </c>
      <c r="D307" s="7" t="s">
        <v>1167</v>
      </c>
      <c r="E307" s="7"/>
      <c r="F307" s="9"/>
      <c r="G307" s="7"/>
      <c r="H307" s="7"/>
      <c r="I307" s="50">
        <v>113526</v>
      </c>
      <c r="J307" s="7" t="s">
        <v>1168</v>
      </c>
      <c r="K307" s="86"/>
      <c r="L307" s="64"/>
    </row>
    <row r="308" spans="1:12" s="49" customFormat="1" ht="57" customHeight="1">
      <c r="A308" s="102">
        <v>302</v>
      </c>
      <c r="B308" s="120">
        <v>45065338</v>
      </c>
      <c r="C308" s="9" t="s">
        <v>132</v>
      </c>
      <c r="D308" s="7" t="s">
        <v>982</v>
      </c>
      <c r="E308" s="9"/>
      <c r="F308" s="9"/>
      <c r="G308" s="9"/>
      <c r="H308" s="7"/>
      <c r="I308" s="10">
        <v>2534484.48</v>
      </c>
      <c r="J308" s="7" t="s">
        <v>922</v>
      </c>
      <c r="K308" s="86"/>
      <c r="L308" s="64"/>
    </row>
    <row r="309" spans="1:12" s="49" customFormat="1" ht="57" customHeight="1">
      <c r="A309" s="102">
        <v>303</v>
      </c>
      <c r="B309" s="121">
        <v>45060587</v>
      </c>
      <c r="C309" s="13" t="s">
        <v>132</v>
      </c>
      <c r="D309" s="31" t="s">
        <v>777</v>
      </c>
      <c r="E309" s="13" t="s">
        <v>0</v>
      </c>
      <c r="F309" s="13"/>
      <c r="G309" s="13"/>
      <c r="H309" s="33" t="s">
        <v>175</v>
      </c>
      <c r="I309" s="34">
        <v>19558.45</v>
      </c>
      <c r="J309" s="31" t="s">
        <v>368</v>
      </c>
      <c r="K309" s="92"/>
      <c r="L309" s="64"/>
    </row>
    <row r="310" spans="1:12" s="49" customFormat="1" ht="57" customHeight="1">
      <c r="A310" s="102">
        <v>304</v>
      </c>
      <c r="B310" s="120">
        <v>45062434</v>
      </c>
      <c r="C310" s="9" t="s">
        <v>132</v>
      </c>
      <c r="D310" s="7" t="s">
        <v>1175</v>
      </c>
      <c r="E310" s="7"/>
      <c r="F310" s="9"/>
      <c r="G310" s="7"/>
      <c r="H310" s="7"/>
      <c r="I310" s="19">
        <v>25864.27</v>
      </c>
      <c r="J310" s="7" t="s">
        <v>1176</v>
      </c>
      <c r="K310" s="86" t="s">
        <v>1494</v>
      </c>
      <c r="L310" s="64"/>
    </row>
    <row r="311" spans="1:12" s="49" customFormat="1" ht="57" customHeight="1">
      <c r="A311" s="102">
        <v>305</v>
      </c>
      <c r="B311" s="120">
        <v>45065351</v>
      </c>
      <c r="C311" s="9" t="s">
        <v>132</v>
      </c>
      <c r="D311" s="7" t="s">
        <v>1038</v>
      </c>
      <c r="E311" s="9"/>
      <c r="F311" s="9"/>
      <c r="G311" s="9"/>
      <c r="H311" s="7"/>
      <c r="I311" s="37">
        <v>895277.35</v>
      </c>
      <c r="J311" s="7" t="s">
        <v>718</v>
      </c>
      <c r="K311" s="86"/>
      <c r="L311" s="64"/>
    </row>
    <row r="312" spans="1:12" s="49" customFormat="1" ht="57" customHeight="1">
      <c r="A312" s="102">
        <v>306</v>
      </c>
      <c r="B312" s="120">
        <v>45065362</v>
      </c>
      <c r="C312" s="9" t="s">
        <v>132</v>
      </c>
      <c r="D312" s="7" t="s">
        <v>1094</v>
      </c>
      <c r="E312" s="7"/>
      <c r="F312" s="9"/>
      <c r="G312" s="7"/>
      <c r="H312" s="7"/>
      <c r="I312" s="37">
        <v>38596.32</v>
      </c>
      <c r="J312" s="7" t="s">
        <v>1095</v>
      </c>
      <c r="K312" s="98" t="s">
        <v>53</v>
      </c>
      <c r="L312" s="64"/>
    </row>
    <row r="313" spans="1:12" s="49" customFormat="1" ht="57" customHeight="1">
      <c r="A313" s="102">
        <v>307</v>
      </c>
      <c r="B313" s="120">
        <v>45063387</v>
      </c>
      <c r="C313" s="9" t="s">
        <v>132</v>
      </c>
      <c r="D313" s="7" t="s">
        <v>1003</v>
      </c>
      <c r="E313" s="9"/>
      <c r="F313" s="9"/>
      <c r="G313" s="9"/>
      <c r="H313" s="7"/>
      <c r="I313" s="10">
        <v>178797.66</v>
      </c>
      <c r="J313" s="7" t="s">
        <v>1000</v>
      </c>
      <c r="K313" s="86"/>
      <c r="L313" s="64"/>
    </row>
    <row r="314" spans="1:12" s="49" customFormat="1" ht="57" customHeight="1">
      <c r="A314" s="102">
        <v>308</v>
      </c>
      <c r="B314" s="127">
        <v>45065352</v>
      </c>
      <c r="C314" s="13" t="s">
        <v>132</v>
      </c>
      <c r="D314" s="31" t="s">
        <v>778</v>
      </c>
      <c r="E314" s="13" t="s">
        <v>779</v>
      </c>
      <c r="F314" s="13"/>
      <c r="G314" s="13"/>
      <c r="H314" s="13"/>
      <c r="I314" s="32">
        <v>54965.29</v>
      </c>
      <c r="J314" s="31" t="s">
        <v>156</v>
      </c>
      <c r="K314" s="92"/>
      <c r="L314" s="64"/>
    </row>
    <row r="315" spans="1:12" s="49" customFormat="1" ht="57" customHeight="1">
      <c r="A315" s="102">
        <v>309</v>
      </c>
      <c r="B315" s="120">
        <v>45065373</v>
      </c>
      <c r="C315" s="9" t="s">
        <v>132</v>
      </c>
      <c r="D315" s="7" t="s">
        <v>1039</v>
      </c>
      <c r="E315" s="9"/>
      <c r="F315" s="9"/>
      <c r="G315" s="9"/>
      <c r="H315" s="7"/>
      <c r="I315" s="37">
        <v>355649.22</v>
      </c>
      <c r="J315" s="7" t="s">
        <v>1040</v>
      </c>
      <c r="K315" s="86"/>
      <c r="L315" s="64"/>
    </row>
    <row r="316" spans="1:12" s="49" customFormat="1" ht="57" customHeight="1">
      <c r="A316" s="102">
        <v>310</v>
      </c>
      <c r="B316" s="120">
        <v>45065425</v>
      </c>
      <c r="C316" s="9" t="s">
        <v>132</v>
      </c>
      <c r="D316" s="7" t="s">
        <v>1408</v>
      </c>
      <c r="E316" s="9" t="s">
        <v>0</v>
      </c>
      <c r="F316" s="9"/>
      <c r="G316" s="9"/>
      <c r="H316" s="9"/>
      <c r="I316" s="10">
        <v>37165.74</v>
      </c>
      <c r="J316" s="7" t="s">
        <v>341</v>
      </c>
      <c r="K316" s="86"/>
      <c r="L316" s="64"/>
    </row>
    <row r="317" spans="1:12" s="49" customFormat="1" ht="57" customHeight="1">
      <c r="A317" s="102">
        <v>311</v>
      </c>
      <c r="B317" s="120">
        <v>45065436</v>
      </c>
      <c r="C317" s="9" t="s">
        <v>132</v>
      </c>
      <c r="D317" s="7" t="s">
        <v>1409</v>
      </c>
      <c r="E317" s="9" t="s">
        <v>0</v>
      </c>
      <c r="F317" s="9"/>
      <c r="G317" s="9"/>
      <c r="H317" s="7"/>
      <c r="I317" s="10">
        <v>133654.25</v>
      </c>
      <c r="J317" s="7" t="s">
        <v>354</v>
      </c>
      <c r="K317" s="86"/>
      <c r="L317" s="64"/>
    </row>
    <row r="318" spans="1:12" s="49" customFormat="1" ht="57" customHeight="1">
      <c r="A318" s="102">
        <v>312</v>
      </c>
      <c r="B318" s="120">
        <v>45065437</v>
      </c>
      <c r="C318" s="9" t="s">
        <v>132</v>
      </c>
      <c r="D318" s="7" t="s">
        <v>1516</v>
      </c>
      <c r="E318" s="9" t="s">
        <v>0</v>
      </c>
      <c r="F318" s="9"/>
      <c r="G318" s="9"/>
      <c r="H318" s="7"/>
      <c r="I318" s="10">
        <v>147735.45</v>
      </c>
      <c r="J318" s="7" t="s">
        <v>340</v>
      </c>
      <c r="K318" s="86" t="s">
        <v>25</v>
      </c>
      <c r="L318" s="64"/>
    </row>
    <row r="319" spans="1:12" s="49" customFormat="1" ht="57" customHeight="1">
      <c r="A319" s="102">
        <v>313</v>
      </c>
      <c r="B319" s="120">
        <v>45062320</v>
      </c>
      <c r="C319" s="9" t="s">
        <v>132</v>
      </c>
      <c r="D319" s="7" t="s">
        <v>1410</v>
      </c>
      <c r="E319" s="9" t="s">
        <v>0</v>
      </c>
      <c r="F319" s="9"/>
      <c r="G319" s="9"/>
      <c r="H319" s="1" t="s">
        <v>175</v>
      </c>
      <c r="I319" s="10">
        <v>20014</v>
      </c>
      <c r="J319" s="7" t="s">
        <v>343</v>
      </c>
      <c r="K319" s="86"/>
      <c r="L319" s="64"/>
    </row>
    <row r="320" spans="1:12" s="49" customFormat="1" ht="57" customHeight="1">
      <c r="A320" s="102">
        <v>314</v>
      </c>
      <c r="B320" s="120">
        <v>45054768</v>
      </c>
      <c r="C320" s="9" t="s">
        <v>132</v>
      </c>
      <c r="D320" s="7" t="s">
        <v>1411</v>
      </c>
      <c r="E320" s="9" t="s">
        <v>0</v>
      </c>
      <c r="F320" s="9"/>
      <c r="G320" s="9"/>
      <c r="H320" s="1" t="s">
        <v>175</v>
      </c>
      <c r="I320" s="10">
        <v>467560</v>
      </c>
      <c r="J320" s="7" t="s">
        <v>364</v>
      </c>
      <c r="K320" s="86"/>
      <c r="L320" s="64"/>
    </row>
    <row r="321" spans="1:12" s="49" customFormat="1" ht="57" customHeight="1">
      <c r="A321" s="102">
        <v>315</v>
      </c>
      <c r="B321" s="120">
        <v>45063317</v>
      </c>
      <c r="C321" s="9" t="s">
        <v>132</v>
      </c>
      <c r="D321" s="7" t="s">
        <v>997</v>
      </c>
      <c r="E321" s="9"/>
      <c r="F321" s="9"/>
      <c r="G321" s="9"/>
      <c r="H321" s="7"/>
      <c r="I321" s="10">
        <v>17834.85</v>
      </c>
      <c r="J321" s="7" t="s">
        <v>913</v>
      </c>
      <c r="K321" s="86"/>
      <c r="L321" s="64"/>
    </row>
    <row r="322" spans="1:12" s="49" customFormat="1" ht="57" customHeight="1">
      <c r="A322" s="102">
        <v>316</v>
      </c>
      <c r="B322" s="120">
        <v>45065451</v>
      </c>
      <c r="C322" s="28" t="s">
        <v>132</v>
      </c>
      <c r="D322" s="29" t="s">
        <v>1227</v>
      </c>
      <c r="E322" s="7"/>
      <c r="F322" s="9"/>
      <c r="G322" s="7"/>
      <c r="H322" s="7"/>
      <c r="I322" s="37">
        <v>23099.52</v>
      </c>
      <c r="J322" s="7" t="s">
        <v>1207</v>
      </c>
      <c r="K322" s="86" t="s">
        <v>1494</v>
      </c>
      <c r="L322" s="64"/>
    </row>
    <row r="323" spans="1:12" s="49" customFormat="1" ht="57" customHeight="1">
      <c r="A323" s="102">
        <v>317</v>
      </c>
      <c r="B323" s="120">
        <v>45065460</v>
      </c>
      <c r="C323" s="9" t="s">
        <v>132</v>
      </c>
      <c r="D323" s="7" t="s">
        <v>1412</v>
      </c>
      <c r="E323" s="9" t="s">
        <v>0</v>
      </c>
      <c r="F323" s="9"/>
      <c r="G323" s="9"/>
      <c r="H323" s="7"/>
      <c r="I323" s="10">
        <v>39928.88</v>
      </c>
      <c r="J323" s="7" t="s">
        <v>355</v>
      </c>
      <c r="K323" s="86" t="s">
        <v>230</v>
      </c>
      <c r="L323" s="64"/>
    </row>
    <row r="324" spans="1:12" s="49" customFormat="1" ht="57" customHeight="1">
      <c r="A324" s="102">
        <v>318</v>
      </c>
      <c r="B324" s="120">
        <v>45065483</v>
      </c>
      <c r="C324" s="9" t="s">
        <v>132</v>
      </c>
      <c r="D324" s="7" t="s">
        <v>1109</v>
      </c>
      <c r="E324" s="7"/>
      <c r="F324" s="9"/>
      <c r="G324" s="7"/>
      <c r="H324" s="7"/>
      <c r="I324" s="37">
        <v>57310</v>
      </c>
      <c r="J324" s="7" t="s">
        <v>1110</v>
      </c>
      <c r="K324" s="87"/>
      <c r="L324" s="64"/>
    </row>
    <row r="325" spans="1:12" s="49" customFormat="1" ht="57" customHeight="1">
      <c r="A325" s="102">
        <v>319</v>
      </c>
      <c r="B325" s="120">
        <v>45065485</v>
      </c>
      <c r="C325" s="9" t="s">
        <v>132</v>
      </c>
      <c r="D325" s="7" t="s">
        <v>916</v>
      </c>
      <c r="E325" s="9"/>
      <c r="F325" s="9"/>
      <c r="G325" s="9"/>
      <c r="H325" s="7"/>
      <c r="I325" s="10">
        <v>1754596.58</v>
      </c>
      <c r="J325" s="7" t="s">
        <v>917</v>
      </c>
      <c r="K325" s="86"/>
      <c r="L325" s="64"/>
    </row>
    <row r="326" spans="1:12" s="49" customFormat="1" ht="57" customHeight="1">
      <c r="A326" s="102">
        <v>320</v>
      </c>
      <c r="B326" s="121">
        <v>45063345</v>
      </c>
      <c r="C326" s="13" t="s">
        <v>132</v>
      </c>
      <c r="D326" s="31" t="s">
        <v>788</v>
      </c>
      <c r="E326" s="13" t="s">
        <v>0</v>
      </c>
      <c r="F326" s="13"/>
      <c r="G326" s="13" t="s">
        <v>175</v>
      </c>
      <c r="H326" s="13"/>
      <c r="I326" s="34">
        <v>56304.08</v>
      </c>
      <c r="J326" s="31" t="s">
        <v>368</v>
      </c>
      <c r="K326" s="92"/>
      <c r="L326" s="64"/>
    </row>
    <row r="327" spans="1:12" s="49" customFormat="1" ht="57" customHeight="1">
      <c r="A327" s="102">
        <v>321</v>
      </c>
      <c r="B327" s="120">
        <v>45065519</v>
      </c>
      <c r="C327" s="28" t="s">
        <v>132</v>
      </c>
      <c r="D327" s="29" t="s">
        <v>1231</v>
      </c>
      <c r="E327" s="7"/>
      <c r="F327" s="9"/>
      <c r="G327" s="7"/>
      <c r="H327" s="7"/>
      <c r="I327" s="37">
        <v>81815.04</v>
      </c>
      <c r="J327" s="7" t="s">
        <v>1191</v>
      </c>
      <c r="K327" s="86" t="s">
        <v>1494</v>
      </c>
      <c r="L327" s="64"/>
    </row>
    <row r="328" spans="1:12" s="49" customFormat="1" ht="57" customHeight="1">
      <c r="A328" s="102">
        <v>322</v>
      </c>
      <c r="B328" s="120">
        <v>45065534</v>
      </c>
      <c r="C328" s="9" t="s">
        <v>132</v>
      </c>
      <c r="D328" s="7" t="s">
        <v>920</v>
      </c>
      <c r="E328" s="9"/>
      <c r="F328" s="9"/>
      <c r="G328" s="9"/>
      <c r="H328" s="7"/>
      <c r="I328" s="10">
        <v>901027.13</v>
      </c>
      <c r="J328" s="7" t="s">
        <v>917</v>
      </c>
      <c r="K328" s="86"/>
      <c r="L328" s="64"/>
    </row>
    <row r="329" spans="1:12" s="49" customFormat="1" ht="57" customHeight="1">
      <c r="A329" s="102">
        <v>323</v>
      </c>
      <c r="B329" s="121">
        <v>45060586</v>
      </c>
      <c r="C329" s="13" t="s">
        <v>132</v>
      </c>
      <c r="D329" s="31" t="s">
        <v>792</v>
      </c>
      <c r="E329" s="13" t="s">
        <v>0</v>
      </c>
      <c r="F329" s="13"/>
      <c r="G329" s="13" t="s">
        <v>175</v>
      </c>
      <c r="H329" s="13"/>
      <c r="I329" s="34">
        <v>85183</v>
      </c>
      <c r="J329" s="31" t="s">
        <v>793</v>
      </c>
      <c r="K329" s="92"/>
      <c r="L329" s="64"/>
    </row>
    <row r="330" spans="1:12" s="49" customFormat="1" ht="57" customHeight="1">
      <c r="A330" s="102">
        <v>324</v>
      </c>
      <c r="B330" s="120">
        <v>45063968</v>
      </c>
      <c r="C330" s="9" t="s">
        <v>132</v>
      </c>
      <c r="D330" s="7" t="s">
        <v>1413</v>
      </c>
      <c r="E330" s="9" t="s">
        <v>0</v>
      </c>
      <c r="F330" s="9"/>
      <c r="G330" s="1" t="s">
        <v>175</v>
      </c>
      <c r="H330" s="7"/>
      <c r="I330" s="10">
        <v>116154.94</v>
      </c>
      <c r="J330" s="7" t="s">
        <v>373</v>
      </c>
      <c r="K330" s="86"/>
      <c r="L330" s="64"/>
    </row>
    <row r="331" spans="1:12" s="49" customFormat="1" ht="57" customHeight="1">
      <c r="A331" s="102">
        <v>325</v>
      </c>
      <c r="B331" s="120">
        <v>45065590</v>
      </c>
      <c r="C331" s="9" t="s">
        <v>132</v>
      </c>
      <c r="D331" s="7" t="s">
        <v>1054</v>
      </c>
      <c r="E331" s="9"/>
      <c r="F331" s="9"/>
      <c r="G331" s="9"/>
      <c r="H331" s="7"/>
      <c r="I331" s="37">
        <v>194189.93</v>
      </c>
      <c r="J331" s="7" t="s">
        <v>1055</v>
      </c>
      <c r="K331" s="86"/>
      <c r="L331" s="64"/>
    </row>
    <row r="332" spans="1:12" s="49" customFormat="1" ht="57" customHeight="1">
      <c r="A332" s="102">
        <v>326</v>
      </c>
      <c r="B332" s="120">
        <v>45065608</v>
      </c>
      <c r="C332" s="9" t="s">
        <v>132</v>
      </c>
      <c r="D332" s="7" t="s">
        <v>928</v>
      </c>
      <c r="E332" s="9"/>
      <c r="F332" s="9"/>
      <c r="G332" s="9"/>
      <c r="H332" s="7"/>
      <c r="I332" s="10">
        <v>30264</v>
      </c>
      <c r="J332" s="7" t="s">
        <v>929</v>
      </c>
      <c r="K332" s="86" t="s">
        <v>25</v>
      </c>
      <c r="L332" s="64"/>
    </row>
    <row r="333" spans="1:12" s="49" customFormat="1" ht="57" customHeight="1">
      <c r="A333" s="102">
        <v>327</v>
      </c>
      <c r="B333" s="120">
        <v>45065617</v>
      </c>
      <c r="C333" s="9" t="s">
        <v>132</v>
      </c>
      <c r="D333" s="7" t="s">
        <v>740</v>
      </c>
      <c r="E333" s="9"/>
      <c r="F333" s="9"/>
      <c r="G333" s="9"/>
      <c r="H333" s="7"/>
      <c r="I333" s="10">
        <v>302175.26</v>
      </c>
      <c r="J333" s="7" t="s">
        <v>741</v>
      </c>
      <c r="K333" s="86"/>
      <c r="L333" s="64"/>
    </row>
    <row r="334" spans="1:12" s="49" customFormat="1" ht="57" customHeight="1">
      <c r="A334" s="102">
        <v>328</v>
      </c>
      <c r="B334" s="120">
        <v>45065633</v>
      </c>
      <c r="C334" s="9" t="s">
        <v>132</v>
      </c>
      <c r="D334" s="7" t="s">
        <v>930</v>
      </c>
      <c r="E334" s="9"/>
      <c r="F334" s="9"/>
      <c r="G334" s="9"/>
      <c r="H334" s="7"/>
      <c r="I334" s="10">
        <v>30264</v>
      </c>
      <c r="J334" s="7" t="s">
        <v>929</v>
      </c>
      <c r="K334" s="86" t="s">
        <v>25</v>
      </c>
      <c r="L334" s="64"/>
    </row>
    <row r="335" spans="1:12" s="49" customFormat="1" ht="57" customHeight="1">
      <c r="A335" s="102">
        <v>329</v>
      </c>
      <c r="B335" s="120">
        <v>45065640</v>
      </c>
      <c r="C335" s="9" t="s">
        <v>132</v>
      </c>
      <c r="D335" s="7" t="s">
        <v>1414</v>
      </c>
      <c r="E335" s="9" t="s">
        <v>0</v>
      </c>
      <c r="F335" s="9"/>
      <c r="G335" s="9"/>
      <c r="H335" s="7"/>
      <c r="I335" s="10">
        <v>112640.14</v>
      </c>
      <c r="J335" s="7" t="s">
        <v>357</v>
      </c>
      <c r="K335" s="86"/>
      <c r="L335" s="64"/>
    </row>
    <row r="336" spans="1:12" s="49" customFormat="1" ht="57" customHeight="1">
      <c r="A336" s="102">
        <v>330</v>
      </c>
      <c r="B336" s="120">
        <v>45065645</v>
      </c>
      <c r="C336" s="9" t="s">
        <v>132</v>
      </c>
      <c r="D336" s="7" t="s">
        <v>1415</v>
      </c>
      <c r="E336" s="9" t="s">
        <v>0</v>
      </c>
      <c r="F336" s="9"/>
      <c r="G336" s="9"/>
      <c r="H336" s="7"/>
      <c r="I336" s="10">
        <v>189499</v>
      </c>
      <c r="J336" s="7" t="s">
        <v>250</v>
      </c>
      <c r="K336" s="86"/>
      <c r="L336" s="64"/>
    </row>
    <row r="337" spans="1:12" s="49" customFormat="1" ht="57" customHeight="1">
      <c r="A337" s="102">
        <v>331</v>
      </c>
      <c r="B337" s="120">
        <v>45061443</v>
      </c>
      <c r="C337" s="9" t="s">
        <v>132</v>
      </c>
      <c r="D337" s="18" t="s">
        <v>944</v>
      </c>
      <c r="E337" s="9"/>
      <c r="F337" s="9"/>
      <c r="G337" s="9"/>
      <c r="H337" s="7"/>
      <c r="I337" s="10">
        <v>43990.79</v>
      </c>
      <c r="J337" s="7" t="s">
        <v>1035</v>
      </c>
      <c r="K337" s="86"/>
      <c r="L337" s="64"/>
    </row>
    <row r="338" spans="1:12" s="49" customFormat="1" ht="57" customHeight="1">
      <c r="A338" s="102">
        <v>332</v>
      </c>
      <c r="B338" s="120">
        <v>45065644</v>
      </c>
      <c r="C338" s="9" t="s">
        <v>132</v>
      </c>
      <c r="D338" s="7" t="s">
        <v>491</v>
      </c>
      <c r="E338" s="9" t="s">
        <v>0</v>
      </c>
      <c r="F338" s="9"/>
      <c r="G338" s="9"/>
      <c r="H338" s="9"/>
      <c r="I338" s="10">
        <v>49279.32</v>
      </c>
      <c r="J338" s="7" t="s">
        <v>492</v>
      </c>
      <c r="K338" s="86"/>
      <c r="L338" s="64"/>
    </row>
    <row r="339" spans="1:12" s="49" customFormat="1" ht="57" customHeight="1">
      <c r="A339" s="102">
        <v>333</v>
      </c>
      <c r="B339" s="120">
        <v>45065656</v>
      </c>
      <c r="C339" s="9" t="s">
        <v>132</v>
      </c>
      <c r="D339" s="7" t="s">
        <v>989</v>
      </c>
      <c r="E339" s="9"/>
      <c r="F339" s="9"/>
      <c r="G339" s="9"/>
      <c r="H339" s="7"/>
      <c r="I339" s="10">
        <v>977516.66</v>
      </c>
      <c r="J339" s="7" t="s">
        <v>990</v>
      </c>
      <c r="K339" s="86"/>
      <c r="L339" s="64"/>
    </row>
    <row r="340" spans="1:12" s="49" customFormat="1" ht="57" customHeight="1">
      <c r="A340" s="102">
        <v>334</v>
      </c>
      <c r="B340" s="120">
        <v>45065669</v>
      </c>
      <c r="C340" s="28" t="s">
        <v>132</v>
      </c>
      <c r="D340" s="29" t="s">
        <v>1244</v>
      </c>
      <c r="E340" s="7"/>
      <c r="F340" s="9"/>
      <c r="G340" s="7"/>
      <c r="H340" s="7"/>
      <c r="I340" s="37">
        <v>43521.08</v>
      </c>
      <c r="J340" s="7" t="s">
        <v>951</v>
      </c>
      <c r="K340" s="86"/>
      <c r="L340" s="64"/>
    </row>
    <row r="341" spans="1:12" s="49" customFormat="1" ht="57" customHeight="1">
      <c r="A341" s="102">
        <v>335</v>
      </c>
      <c r="B341" s="120">
        <v>45065679</v>
      </c>
      <c r="C341" s="9" t="s">
        <v>132</v>
      </c>
      <c r="D341" s="7" t="s">
        <v>991</v>
      </c>
      <c r="E341" s="9"/>
      <c r="F341" s="9"/>
      <c r="G341" s="9"/>
      <c r="H341" s="7"/>
      <c r="I341" s="10">
        <v>1420544.16</v>
      </c>
      <c r="J341" s="7" t="s">
        <v>441</v>
      </c>
      <c r="K341" s="86"/>
      <c r="L341" s="64"/>
    </row>
    <row r="342" spans="1:12" s="49" customFormat="1" ht="57" customHeight="1">
      <c r="A342" s="102">
        <v>336</v>
      </c>
      <c r="B342" s="120">
        <v>45065707</v>
      </c>
      <c r="C342" s="9" t="s">
        <v>132</v>
      </c>
      <c r="D342" s="7" t="s">
        <v>1416</v>
      </c>
      <c r="E342" s="9" t="s">
        <v>0</v>
      </c>
      <c r="F342" s="9"/>
      <c r="G342" s="9"/>
      <c r="H342" s="7"/>
      <c r="I342" s="10">
        <v>103328.7</v>
      </c>
      <c r="J342" s="7" t="s">
        <v>358</v>
      </c>
      <c r="K342" s="86"/>
      <c r="L342" s="64"/>
    </row>
    <row r="343" spans="1:12" s="49" customFormat="1" ht="57" customHeight="1">
      <c r="A343" s="102">
        <v>337</v>
      </c>
      <c r="B343" s="120">
        <v>45065741</v>
      </c>
      <c r="C343" s="28" t="s">
        <v>132</v>
      </c>
      <c r="D343" s="29" t="s">
        <v>1250</v>
      </c>
      <c r="E343" s="7"/>
      <c r="F343" s="9"/>
      <c r="G343" s="7"/>
      <c r="H343" s="7"/>
      <c r="I343" s="37">
        <v>33692.74</v>
      </c>
      <c r="J343" s="7" t="s">
        <v>951</v>
      </c>
      <c r="K343" s="86"/>
      <c r="L343" s="64"/>
    </row>
    <row r="344" spans="1:12" s="49" customFormat="1" ht="57" customHeight="1">
      <c r="A344" s="102">
        <v>338</v>
      </c>
      <c r="B344" s="132">
        <v>45063195</v>
      </c>
      <c r="C344" s="28" t="s">
        <v>132</v>
      </c>
      <c r="D344" s="38" t="s">
        <v>1257</v>
      </c>
      <c r="E344" s="39"/>
      <c r="F344" s="39"/>
      <c r="G344" s="1" t="s">
        <v>175</v>
      </c>
      <c r="H344" s="39"/>
      <c r="I344" s="41">
        <v>770219</v>
      </c>
      <c r="J344" s="7" t="s">
        <v>1191</v>
      </c>
      <c r="K344" s="106" t="s">
        <v>1494</v>
      </c>
      <c r="L344" s="64"/>
    </row>
    <row r="345" spans="1:12" s="49" customFormat="1" ht="57" customHeight="1">
      <c r="A345" s="102">
        <v>339</v>
      </c>
      <c r="B345" s="132">
        <v>45063533</v>
      </c>
      <c r="C345" s="28" t="s">
        <v>132</v>
      </c>
      <c r="D345" s="38" t="s">
        <v>1259</v>
      </c>
      <c r="E345" s="39"/>
      <c r="F345" s="39"/>
      <c r="G345" s="39"/>
      <c r="H345" s="39"/>
      <c r="I345" s="41">
        <v>68498</v>
      </c>
      <c r="J345" s="7" t="s">
        <v>951</v>
      </c>
      <c r="K345" s="86"/>
      <c r="L345" s="64"/>
    </row>
    <row r="346" spans="1:12" s="49" customFormat="1" ht="57" customHeight="1">
      <c r="A346" s="102">
        <v>340</v>
      </c>
      <c r="B346" s="120">
        <v>45065754</v>
      </c>
      <c r="C346" s="9" t="s">
        <v>132</v>
      </c>
      <c r="D346" s="7" t="s">
        <v>1417</v>
      </c>
      <c r="E346" s="9" t="s">
        <v>0</v>
      </c>
      <c r="F346" s="9"/>
      <c r="G346" s="9"/>
      <c r="H346" s="7"/>
      <c r="I346" s="10">
        <v>135031.4</v>
      </c>
      <c r="J346" s="7" t="s">
        <v>359</v>
      </c>
      <c r="K346" s="86"/>
      <c r="L346" s="64"/>
    </row>
    <row r="347" spans="1:12" s="49" customFormat="1" ht="57" customHeight="1">
      <c r="A347" s="102">
        <v>341</v>
      </c>
      <c r="B347" s="126">
        <v>45065481</v>
      </c>
      <c r="C347" s="9" t="s">
        <v>132</v>
      </c>
      <c r="D347" s="29" t="s">
        <v>1517</v>
      </c>
      <c r="E347" s="28"/>
      <c r="F347" s="28"/>
      <c r="G347" s="28"/>
      <c r="H347" s="29"/>
      <c r="I347" s="30">
        <v>1397602.89</v>
      </c>
      <c r="J347" s="29" t="s">
        <v>747</v>
      </c>
      <c r="K347" s="91"/>
      <c r="L347" s="82"/>
    </row>
    <row r="348" spans="1:12" s="49" customFormat="1" ht="57" customHeight="1">
      <c r="A348" s="102">
        <v>342</v>
      </c>
      <c r="B348" s="120">
        <v>45057509</v>
      </c>
      <c r="C348" s="9" t="s">
        <v>132</v>
      </c>
      <c r="D348" s="18" t="s">
        <v>945</v>
      </c>
      <c r="E348" s="9"/>
      <c r="F348" s="9"/>
      <c r="G348" s="9"/>
      <c r="H348" s="7"/>
      <c r="I348" s="10">
        <v>108644.91</v>
      </c>
      <c r="J348" s="7" t="s">
        <v>751</v>
      </c>
      <c r="K348" s="86"/>
      <c r="L348" s="64"/>
    </row>
    <row r="349" spans="1:12" s="49" customFormat="1" ht="57" customHeight="1">
      <c r="A349" s="102">
        <v>343</v>
      </c>
      <c r="B349" s="120">
        <v>45063525</v>
      </c>
      <c r="C349" s="9" t="s">
        <v>132</v>
      </c>
      <c r="D349" s="7" t="s">
        <v>1418</v>
      </c>
      <c r="E349" s="9" t="s">
        <v>15</v>
      </c>
      <c r="F349" s="9"/>
      <c r="G349" s="9"/>
      <c r="H349" s="1" t="s">
        <v>175</v>
      </c>
      <c r="I349" s="10">
        <v>153295.52</v>
      </c>
      <c r="J349" s="7" t="s">
        <v>357</v>
      </c>
      <c r="K349" s="86"/>
      <c r="L349" s="64"/>
    </row>
    <row r="350" spans="1:12" s="49" customFormat="1" ht="57" customHeight="1">
      <c r="A350" s="102">
        <v>344</v>
      </c>
      <c r="B350" s="132">
        <v>45057938</v>
      </c>
      <c r="C350" s="2" t="s">
        <v>132</v>
      </c>
      <c r="D350" s="38" t="s">
        <v>1419</v>
      </c>
      <c r="E350" s="40" t="s">
        <v>0</v>
      </c>
      <c r="F350" s="39"/>
      <c r="G350" s="1"/>
      <c r="H350" s="7"/>
      <c r="I350" s="51">
        <v>50463.13</v>
      </c>
      <c r="J350" s="42" t="s">
        <v>374</v>
      </c>
      <c r="K350" s="86"/>
      <c r="L350" s="64"/>
    </row>
    <row r="351" spans="1:12" s="49" customFormat="1" ht="57" customHeight="1">
      <c r="A351" s="102">
        <v>345</v>
      </c>
      <c r="B351" s="120">
        <v>45064896</v>
      </c>
      <c r="C351" s="9" t="s">
        <v>132</v>
      </c>
      <c r="D351" s="7" t="s">
        <v>732</v>
      </c>
      <c r="E351" s="9"/>
      <c r="F351" s="9"/>
      <c r="G351" s="9"/>
      <c r="H351" s="7"/>
      <c r="I351" s="10">
        <v>23046.45</v>
      </c>
      <c r="J351" s="7" t="s">
        <v>733</v>
      </c>
      <c r="K351" s="86"/>
      <c r="L351" s="64"/>
    </row>
    <row r="352" spans="1:12" s="49" customFormat="1" ht="57" customHeight="1">
      <c r="A352" s="102">
        <v>346</v>
      </c>
      <c r="B352" s="125">
        <v>45063962</v>
      </c>
      <c r="C352" s="28" t="s">
        <v>132</v>
      </c>
      <c r="D352" s="29" t="s">
        <v>754</v>
      </c>
      <c r="E352" s="28"/>
      <c r="F352" s="28"/>
      <c r="G352" s="28"/>
      <c r="H352" s="29"/>
      <c r="I352" s="36">
        <v>1045164.86</v>
      </c>
      <c r="J352" s="29" t="s">
        <v>755</v>
      </c>
      <c r="K352" s="91"/>
      <c r="L352" s="82"/>
    </row>
    <row r="353" spans="1:12" s="49" customFormat="1" ht="57" customHeight="1">
      <c r="A353" s="102">
        <v>347</v>
      </c>
      <c r="B353" s="120">
        <v>45064998</v>
      </c>
      <c r="C353" s="28" t="s">
        <v>132</v>
      </c>
      <c r="D353" s="29" t="s">
        <v>1189</v>
      </c>
      <c r="E353" s="7"/>
      <c r="F353" s="9"/>
      <c r="G353" s="7"/>
      <c r="H353" s="7"/>
      <c r="I353" s="37">
        <v>58770.41</v>
      </c>
      <c r="J353" s="7" t="s">
        <v>951</v>
      </c>
      <c r="K353" s="86"/>
      <c r="L353" s="64"/>
    </row>
    <row r="354" spans="1:12" s="49" customFormat="1" ht="57" customHeight="1">
      <c r="A354" s="102">
        <v>348</v>
      </c>
      <c r="B354" s="120">
        <v>45065015</v>
      </c>
      <c r="C354" s="28" t="s">
        <v>132</v>
      </c>
      <c r="D354" s="29" t="s">
        <v>1192</v>
      </c>
      <c r="E354" s="7"/>
      <c r="F354" s="9"/>
      <c r="G354" s="7"/>
      <c r="H354" s="7"/>
      <c r="I354" s="37">
        <v>21914</v>
      </c>
      <c r="J354" s="7" t="s">
        <v>951</v>
      </c>
      <c r="K354" s="86"/>
      <c r="L354" s="64"/>
    </row>
    <row r="355" spans="1:12" s="49" customFormat="1" ht="57" customHeight="1">
      <c r="A355" s="102">
        <v>349</v>
      </c>
      <c r="B355" s="120">
        <v>45065045</v>
      </c>
      <c r="C355" s="28" t="s">
        <v>132</v>
      </c>
      <c r="D355" s="29" t="s">
        <v>1193</v>
      </c>
      <c r="E355" s="7"/>
      <c r="F355" s="9"/>
      <c r="G355" s="7"/>
      <c r="H355" s="7"/>
      <c r="I355" s="37">
        <v>36311.02</v>
      </c>
      <c r="J355" s="7" t="s">
        <v>951</v>
      </c>
      <c r="K355" s="86"/>
      <c r="L355" s="64"/>
    </row>
    <row r="356" spans="1:12" s="49" customFormat="1" ht="57" customHeight="1">
      <c r="A356" s="102">
        <v>350</v>
      </c>
      <c r="B356" s="120">
        <v>45065048</v>
      </c>
      <c r="C356" s="9" t="s">
        <v>132</v>
      </c>
      <c r="D356" s="7" t="s">
        <v>900</v>
      </c>
      <c r="E356" s="9"/>
      <c r="F356" s="9"/>
      <c r="G356" s="9"/>
      <c r="H356" s="7"/>
      <c r="I356" s="10">
        <v>2298098.54</v>
      </c>
      <c r="J356" s="7" t="s">
        <v>441</v>
      </c>
      <c r="K356" s="86"/>
      <c r="L356" s="64"/>
    </row>
    <row r="357" spans="1:12" s="49" customFormat="1" ht="57" customHeight="1">
      <c r="A357" s="102">
        <v>351</v>
      </c>
      <c r="B357" s="120">
        <v>45065049</v>
      </c>
      <c r="C357" s="9" t="s">
        <v>132</v>
      </c>
      <c r="D357" s="7" t="s">
        <v>901</v>
      </c>
      <c r="E357" s="9"/>
      <c r="F357" s="9"/>
      <c r="G357" s="9"/>
      <c r="H357" s="7"/>
      <c r="I357" s="10">
        <v>571459.98</v>
      </c>
      <c r="J357" s="7" t="s">
        <v>902</v>
      </c>
      <c r="K357" s="86"/>
      <c r="L357" s="64"/>
    </row>
    <row r="358" spans="1:12" s="49" customFormat="1" ht="57" customHeight="1">
      <c r="A358" s="102">
        <v>352</v>
      </c>
      <c r="B358" s="120">
        <v>45065051</v>
      </c>
      <c r="C358" s="9" t="s">
        <v>132</v>
      </c>
      <c r="D358" s="7" t="s">
        <v>715</v>
      </c>
      <c r="E358" s="9"/>
      <c r="F358" s="9"/>
      <c r="G358" s="9"/>
      <c r="H358" s="7"/>
      <c r="I358" s="10">
        <v>156837.12</v>
      </c>
      <c r="J358" s="7" t="s">
        <v>716</v>
      </c>
      <c r="K358" s="86"/>
      <c r="L358" s="64"/>
    </row>
    <row r="359" spans="1:12" s="49" customFormat="1" ht="57" customHeight="1">
      <c r="A359" s="102">
        <v>353</v>
      </c>
      <c r="B359" s="120">
        <v>45065063</v>
      </c>
      <c r="C359" s="28" t="s">
        <v>132</v>
      </c>
      <c r="D359" s="29" t="s">
        <v>1194</v>
      </c>
      <c r="E359" s="7"/>
      <c r="F359" s="9"/>
      <c r="G359" s="7"/>
      <c r="H359" s="7"/>
      <c r="I359" s="37">
        <v>17238.14</v>
      </c>
      <c r="J359" s="7" t="s">
        <v>1195</v>
      </c>
      <c r="K359" s="86" t="s">
        <v>1494</v>
      </c>
      <c r="L359" s="64"/>
    </row>
    <row r="360" spans="1:12" s="49" customFormat="1" ht="57" customHeight="1">
      <c r="A360" s="102">
        <v>354</v>
      </c>
      <c r="B360" s="120">
        <v>45065065</v>
      </c>
      <c r="C360" s="9" t="s">
        <v>132</v>
      </c>
      <c r="D360" s="7" t="s">
        <v>1013</v>
      </c>
      <c r="E360" s="9"/>
      <c r="F360" s="9"/>
      <c r="G360" s="9"/>
      <c r="H360" s="7"/>
      <c r="I360" s="37">
        <v>1918061.44</v>
      </c>
      <c r="J360" s="7" t="s">
        <v>917</v>
      </c>
      <c r="K360" s="86"/>
      <c r="L360" s="64"/>
    </row>
    <row r="361" spans="1:12" s="49" customFormat="1" ht="57" customHeight="1">
      <c r="A361" s="102">
        <v>355</v>
      </c>
      <c r="B361" s="120">
        <v>45065096</v>
      </c>
      <c r="C361" s="9" t="s">
        <v>132</v>
      </c>
      <c r="D361" s="7" t="s">
        <v>1518</v>
      </c>
      <c r="E361" s="9" t="s">
        <v>0</v>
      </c>
      <c r="F361" s="9"/>
      <c r="G361" s="9"/>
      <c r="H361" s="7"/>
      <c r="I361" s="10">
        <v>53072</v>
      </c>
      <c r="J361" s="7" t="s">
        <v>346</v>
      </c>
      <c r="K361" s="86" t="s">
        <v>25</v>
      </c>
      <c r="L361" s="64"/>
    </row>
    <row r="362" spans="1:12" s="49" customFormat="1" ht="57" customHeight="1">
      <c r="A362" s="102">
        <v>356</v>
      </c>
      <c r="B362" s="120">
        <v>45065097</v>
      </c>
      <c r="C362" s="9" t="s">
        <v>132</v>
      </c>
      <c r="D362" s="7" t="s">
        <v>1276</v>
      </c>
      <c r="E362" s="7"/>
      <c r="F362" s="9"/>
      <c r="G362" s="7"/>
      <c r="H362" s="7"/>
      <c r="I362" s="37">
        <v>1975168.13</v>
      </c>
      <c r="J362" s="7" t="s">
        <v>458</v>
      </c>
      <c r="K362" s="86"/>
      <c r="L362" s="64"/>
    </row>
    <row r="363" spans="1:12" s="49" customFormat="1" ht="57" customHeight="1">
      <c r="A363" s="102">
        <v>357</v>
      </c>
      <c r="B363" s="121">
        <v>45063748</v>
      </c>
      <c r="C363" s="13" t="s">
        <v>132</v>
      </c>
      <c r="D363" s="31" t="s">
        <v>767</v>
      </c>
      <c r="E363" s="13" t="s">
        <v>0</v>
      </c>
      <c r="F363" s="13"/>
      <c r="G363" s="13"/>
      <c r="H363" s="33" t="s">
        <v>175</v>
      </c>
      <c r="I363" s="34">
        <v>33464.55</v>
      </c>
      <c r="J363" s="31" t="s">
        <v>342</v>
      </c>
      <c r="K363" s="92"/>
      <c r="L363" s="64"/>
    </row>
    <row r="364" spans="1:12" s="49" customFormat="1" ht="57" customHeight="1">
      <c r="A364" s="102">
        <v>358</v>
      </c>
      <c r="B364" s="120">
        <v>45064610</v>
      </c>
      <c r="C364" s="9" t="s">
        <v>132</v>
      </c>
      <c r="D364" s="7" t="s">
        <v>1420</v>
      </c>
      <c r="E364" s="9" t="s">
        <v>0</v>
      </c>
      <c r="F364" s="9"/>
      <c r="G364" s="9"/>
      <c r="H364" s="15" t="s">
        <v>175</v>
      </c>
      <c r="I364" s="10">
        <v>10322.99</v>
      </c>
      <c r="J364" s="7" t="s">
        <v>356</v>
      </c>
      <c r="K364" s="86"/>
      <c r="L364" s="64"/>
    </row>
    <row r="365" spans="1:12" s="49" customFormat="1" ht="57" customHeight="1">
      <c r="A365" s="102">
        <v>359</v>
      </c>
      <c r="B365" s="120">
        <v>45065162</v>
      </c>
      <c r="C365" s="28" t="s">
        <v>132</v>
      </c>
      <c r="D365" s="29" t="s">
        <v>1201</v>
      </c>
      <c r="E365" s="7"/>
      <c r="F365" s="9"/>
      <c r="G365" s="7"/>
      <c r="H365" s="7"/>
      <c r="I365" s="37">
        <v>11088</v>
      </c>
      <c r="J365" s="7" t="s">
        <v>1191</v>
      </c>
      <c r="K365" s="86" t="s">
        <v>1494</v>
      </c>
      <c r="L365" s="64"/>
    </row>
    <row r="366" spans="1:12" s="49" customFormat="1" ht="57" customHeight="1">
      <c r="A366" s="102">
        <v>360</v>
      </c>
      <c r="B366" s="120">
        <v>45065152</v>
      </c>
      <c r="C366" s="9" t="s">
        <v>132</v>
      </c>
      <c r="D366" s="7" t="s">
        <v>905</v>
      </c>
      <c r="E366" s="9"/>
      <c r="F366" s="9"/>
      <c r="G366" s="9"/>
      <c r="H366" s="7"/>
      <c r="I366" s="10">
        <v>3503136.64</v>
      </c>
      <c r="J366" s="7" t="s">
        <v>906</v>
      </c>
      <c r="K366" s="86"/>
      <c r="L366" s="64"/>
    </row>
    <row r="367" spans="1:12" s="49" customFormat="1" ht="57" customHeight="1">
      <c r="A367" s="102">
        <v>361</v>
      </c>
      <c r="B367" s="120">
        <v>45065153</v>
      </c>
      <c r="C367" s="9" t="s">
        <v>132</v>
      </c>
      <c r="D367" s="7" t="s">
        <v>907</v>
      </c>
      <c r="E367" s="9"/>
      <c r="F367" s="9"/>
      <c r="G367" s="9"/>
      <c r="H367" s="7"/>
      <c r="I367" s="10">
        <v>712670.43</v>
      </c>
      <c r="J367" s="7" t="s">
        <v>512</v>
      </c>
      <c r="K367" s="86"/>
      <c r="L367" s="64"/>
    </row>
    <row r="368" spans="1:12" s="49" customFormat="1" ht="57" customHeight="1">
      <c r="A368" s="102">
        <v>362</v>
      </c>
      <c r="B368" s="120">
        <v>45065182</v>
      </c>
      <c r="C368" s="28" t="s">
        <v>132</v>
      </c>
      <c r="D368" s="29" t="s">
        <v>1203</v>
      </c>
      <c r="E368" s="7"/>
      <c r="F368" s="9"/>
      <c r="G368" s="7"/>
      <c r="H368" s="7"/>
      <c r="I368" s="37">
        <v>10500</v>
      </c>
      <c r="J368" s="7" t="s">
        <v>1195</v>
      </c>
      <c r="K368" s="86" t="s">
        <v>1494</v>
      </c>
      <c r="L368" s="64"/>
    </row>
    <row r="369" spans="1:12" s="49" customFormat="1" ht="57" customHeight="1">
      <c r="A369" s="102">
        <v>363</v>
      </c>
      <c r="B369" s="120">
        <v>45065181</v>
      </c>
      <c r="C369" s="9" t="s">
        <v>132</v>
      </c>
      <c r="D369" s="7" t="s">
        <v>1421</v>
      </c>
      <c r="E369" s="9" t="s">
        <v>0</v>
      </c>
      <c r="F369" s="9"/>
      <c r="G369" s="9"/>
      <c r="H369" s="7"/>
      <c r="I369" s="10">
        <v>128248.38</v>
      </c>
      <c r="J369" s="7" t="s">
        <v>156</v>
      </c>
      <c r="K369" s="86"/>
      <c r="L369" s="64"/>
    </row>
    <row r="370" spans="1:12" s="49" customFormat="1" ht="57" customHeight="1">
      <c r="A370" s="102">
        <v>364</v>
      </c>
      <c r="B370" s="120">
        <v>45065205</v>
      </c>
      <c r="C370" s="9" t="s">
        <v>132</v>
      </c>
      <c r="D370" s="7" t="s">
        <v>1422</v>
      </c>
      <c r="E370" s="9" t="s">
        <v>0</v>
      </c>
      <c r="F370" s="9"/>
      <c r="G370" s="9"/>
      <c r="H370" s="7"/>
      <c r="I370" s="10">
        <v>17382.3</v>
      </c>
      <c r="J370" s="7" t="s">
        <v>349</v>
      </c>
      <c r="K370" s="86"/>
      <c r="L370" s="64"/>
    </row>
    <row r="371" spans="1:12" s="49" customFormat="1" ht="57" customHeight="1">
      <c r="A371" s="102">
        <v>365</v>
      </c>
      <c r="B371" s="120">
        <v>45065208</v>
      </c>
      <c r="C371" s="9" t="s">
        <v>132</v>
      </c>
      <c r="D371" s="7" t="s">
        <v>1423</v>
      </c>
      <c r="E371" s="9" t="s">
        <v>0</v>
      </c>
      <c r="F371" s="9"/>
      <c r="G371" s="9"/>
      <c r="H371" s="7"/>
      <c r="I371" s="10">
        <v>80313.69</v>
      </c>
      <c r="J371" s="7" t="s">
        <v>345</v>
      </c>
      <c r="K371" s="86"/>
      <c r="L371" s="64"/>
    </row>
    <row r="372" spans="1:12" s="49" customFormat="1" ht="57" customHeight="1">
      <c r="A372" s="102">
        <v>366</v>
      </c>
      <c r="B372" s="120">
        <v>45065207</v>
      </c>
      <c r="C372" s="9" t="s">
        <v>132</v>
      </c>
      <c r="D372" s="7" t="s">
        <v>972</v>
      </c>
      <c r="E372" s="9"/>
      <c r="F372" s="9"/>
      <c r="G372" s="9"/>
      <c r="H372" s="7"/>
      <c r="I372" s="10">
        <v>3090498.4</v>
      </c>
      <c r="J372" s="7" t="s">
        <v>751</v>
      </c>
      <c r="K372" s="86"/>
      <c r="L372" s="64"/>
    </row>
    <row r="373" spans="1:12" s="49" customFormat="1" ht="57" customHeight="1">
      <c r="A373" s="102">
        <v>367</v>
      </c>
      <c r="B373" s="126">
        <v>45065204</v>
      </c>
      <c r="C373" s="28" t="s">
        <v>132</v>
      </c>
      <c r="D373" s="29" t="s">
        <v>719</v>
      </c>
      <c r="E373" s="28"/>
      <c r="F373" s="28"/>
      <c r="G373" s="28"/>
      <c r="H373" s="29"/>
      <c r="I373" s="30">
        <v>4036711.8</v>
      </c>
      <c r="J373" s="29" t="s">
        <v>720</v>
      </c>
      <c r="K373" s="91"/>
      <c r="L373" s="82"/>
    </row>
    <row r="374" spans="1:12" s="49" customFormat="1" ht="57" customHeight="1">
      <c r="A374" s="102">
        <v>368</v>
      </c>
      <c r="B374" s="120">
        <v>45065217</v>
      </c>
      <c r="C374" s="9" t="s">
        <v>132</v>
      </c>
      <c r="D374" s="7" t="s">
        <v>1424</v>
      </c>
      <c r="E374" s="9" t="s">
        <v>0</v>
      </c>
      <c r="F374" s="9"/>
      <c r="G374" s="9"/>
      <c r="H374" s="7"/>
      <c r="I374" s="10">
        <v>103747.8</v>
      </c>
      <c r="J374" s="7" t="s">
        <v>342</v>
      </c>
      <c r="K374" s="86"/>
      <c r="L374" s="64"/>
    </row>
    <row r="375" spans="1:12" s="49" customFormat="1" ht="57" customHeight="1">
      <c r="A375" s="102">
        <v>369</v>
      </c>
      <c r="B375" s="120">
        <v>45065227</v>
      </c>
      <c r="C375" s="9" t="s">
        <v>132</v>
      </c>
      <c r="D375" s="7" t="s">
        <v>1148</v>
      </c>
      <c r="E375" s="7"/>
      <c r="F375" s="9"/>
      <c r="G375" s="7"/>
      <c r="H375" s="7"/>
      <c r="I375" s="37">
        <v>1957562.82</v>
      </c>
      <c r="J375" s="7" t="s">
        <v>720</v>
      </c>
      <c r="K375" s="86"/>
      <c r="L375" s="64"/>
    </row>
    <row r="376" spans="1:12" s="49" customFormat="1" ht="57" customHeight="1">
      <c r="A376" s="102">
        <v>370</v>
      </c>
      <c r="B376" s="120">
        <v>45065262</v>
      </c>
      <c r="C376" s="9" t="s">
        <v>132</v>
      </c>
      <c r="D376" s="7" t="s">
        <v>1425</v>
      </c>
      <c r="E376" s="9" t="s">
        <v>0</v>
      </c>
      <c r="F376" s="9"/>
      <c r="G376" s="9"/>
      <c r="H376" s="15" t="s">
        <v>175</v>
      </c>
      <c r="I376" s="10">
        <v>182026.59</v>
      </c>
      <c r="J376" s="7" t="s">
        <v>354</v>
      </c>
      <c r="K376" s="86"/>
      <c r="L376" s="64"/>
    </row>
    <row r="377" spans="1:12" s="49" customFormat="1" ht="57" customHeight="1">
      <c r="A377" s="102">
        <v>371</v>
      </c>
      <c r="B377" s="120">
        <v>45065270</v>
      </c>
      <c r="C377" s="28" t="s">
        <v>132</v>
      </c>
      <c r="D377" s="29" t="s">
        <v>1209</v>
      </c>
      <c r="E377" s="7"/>
      <c r="F377" s="9"/>
      <c r="G377" s="7"/>
      <c r="H377" s="7"/>
      <c r="I377" s="37">
        <v>22960</v>
      </c>
      <c r="J377" s="7" t="s">
        <v>951</v>
      </c>
      <c r="K377" s="86"/>
      <c r="L377" s="64"/>
    </row>
    <row r="378" spans="1:12" s="49" customFormat="1" ht="57" customHeight="1">
      <c r="A378" s="102">
        <v>372</v>
      </c>
      <c r="B378" s="120">
        <v>45065311</v>
      </c>
      <c r="C378" s="9" t="s">
        <v>132</v>
      </c>
      <c r="D378" s="7" t="s">
        <v>912</v>
      </c>
      <c r="E378" s="9"/>
      <c r="F378" s="9"/>
      <c r="G378" s="9"/>
      <c r="H378" s="7"/>
      <c r="I378" s="10">
        <v>21445328.96</v>
      </c>
      <c r="J378" s="7" t="s">
        <v>913</v>
      </c>
      <c r="K378" s="86"/>
      <c r="L378" s="64"/>
    </row>
    <row r="379" spans="1:12" s="49" customFormat="1" ht="57" customHeight="1">
      <c r="A379" s="102">
        <v>373</v>
      </c>
      <c r="B379" s="120">
        <v>45065321</v>
      </c>
      <c r="C379" s="28" t="s">
        <v>132</v>
      </c>
      <c r="D379" s="29" t="s">
        <v>1212</v>
      </c>
      <c r="E379" s="7"/>
      <c r="F379" s="9"/>
      <c r="G379" s="7"/>
      <c r="H379" s="7"/>
      <c r="I379" s="37">
        <v>29012</v>
      </c>
      <c r="J379" s="7" t="s">
        <v>951</v>
      </c>
      <c r="K379" s="86"/>
      <c r="L379" s="64"/>
    </row>
    <row r="380" spans="1:12" s="49" customFormat="1" ht="57" customHeight="1">
      <c r="A380" s="102">
        <v>374</v>
      </c>
      <c r="B380" s="120">
        <v>45065323</v>
      </c>
      <c r="C380" s="9" t="s">
        <v>132</v>
      </c>
      <c r="D380" s="7" t="s">
        <v>1426</v>
      </c>
      <c r="E380" s="9" t="s">
        <v>0</v>
      </c>
      <c r="F380" s="9"/>
      <c r="G380" s="9"/>
      <c r="H380" s="7"/>
      <c r="I380" s="10">
        <v>666906.74</v>
      </c>
      <c r="J380" s="7" t="s">
        <v>156</v>
      </c>
      <c r="K380" s="86"/>
      <c r="L380" s="64"/>
    </row>
    <row r="381" spans="1:12" s="49" customFormat="1" ht="57" customHeight="1">
      <c r="A381" s="102">
        <v>375</v>
      </c>
      <c r="B381" s="120">
        <v>45062625</v>
      </c>
      <c r="C381" s="9" t="s">
        <v>132</v>
      </c>
      <c r="D381" s="7" t="s">
        <v>1427</v>
      </c>
      <c r="E381" s="9" t="s">
        <v>0</v>
      </c>
      <c r="F381" s="9"/>
      <c r="G381" s="9"/>
      <c r="H381" s="1" t="s">
        <v>175</v>
      </c>
      <c r="I381" s="10">
        <v>269722.95</v>
      </c>
      <c r="J381" s="7" t="s">
        <v>370</v>
      </c>
      <c r="K381" s="86"/>
      <c r="L381" s="64"/>
    </row>
    <row r="382" spans="1:12" s="49" customFormat="1" ht="57" customHeight="1">
      <c r="A382" s="102">
        <v>376</v>
      </c>
      <c r="B382" s="120">
        <v>45062776</v>
      </c>
      <c r="C382" s="9" t="s">
        <v>132</v>
      </c>
      <c r="D382" s="7" t="s">
        <v>1034</v>
      </c>
      <c r="E382" s="9"/>
      <c r="F382" s="9"/>
      <c r="G382" s="9"/>
      <c r="H382" s="7"/>
      <c r="I382" s="37">
        <v>1202158.15</v>
      </c>
      <c r="J382" s="7" t="s">
        <v>1035</v>
      </c>
      <c r="K382" s="86"/>
      <c r="L382" s="64"/>
    </row>
    <row r="383" spans="1:12" s="49" customFormat="1" ht="57" customHeight="1">
      <c r="A383" s="102">
        <v>377</v>
      </c>
      <c r="B383" s="120">
        <v>45065335</v>
      </c>
      <c r="C383" s="9" t="s">
        <v>132</v>
      </c>
      <c r="D383" s="7" t="s">
        <v>1595</v>
      </c>
      <c r="E383" s="9" t="s">
        <v>0</v>
      </c>
      <c r="F383" s="9"/>
      <c r="G383" s="9"/>
      <c r="H383" s="9"/>
      <c r="I383" s="10">
        <v>51505.74</v>
      </c>
      <c r="J383" s="7" t="s">
        <v>344</v>
      </c>
      <c r="K383" s="86"/>
      <c r="L383" s="64"/>
    </row>
    <row r="384" spans="1:12" s="49" customFormat="1" ht="57" customHeight="1">
      <c r="A384" s="102">
        <v>378</v>
      </c>
      <c r="B384" s="120">
        <v>45065356</v>
      </c>
      <c r="C384" s="9" t="s">
        <v>132</v>
      </c>
      <c r="D384" s="7" t="s">
        <v>1428</v>
      </c>
      <c r="E384" s="9" t="s">
        <v>0</v>
      </c>
      <c r="F384" s="9"/>
      <c r="G384" s="9"/>
      <c r="H384" s="15" t="s">
        <v>175</v>
      </c>
      <c r="I384" s="10">
        <v>48064.26</v>
      </c>
      <c r="J384" s="7" t="s">
        <v>490</v>
      </c>
      <c r="K384" s="86"/>
      <c r="L384" s="64"/>
    </row>
    <row r="385" spans="1:12" s="49" customFormat="1" ht="57" customHeight="1">
      <c r="A385" s="102">
        <v>379</v>
      </c>
      <c r="B385" s="120">
        <v>45059579</v>
      </c>
      <c r="C385" s="9" t="s">
        <v>132</v>
      </c>
      <c r="D385" s="7" t="s">
        <v>363</v>
      </c>
      <c r="E385" s="9" t="s">
        <v>0</v>
      </c>
      <c r="F385" s="9"/>
      <c r="G385" s="9"/>
      <c r="H385" s="1" t="s">
        <v>175</v>
      </c>
      <c r="I385" s="10">
        <v>51764.1</v>
      </c>
      <c r="J385" s="7" t="s">
        <v>348</v>
      </c>
      <c r="K385" s="86"/>
      <c r="L385" s="64"/>
    </row>
    <row r="386" spans="1:12" s="49" customFormat="1" ht="57" customHeight="1">
      <c r="A386" s="102">
        <v>380</v>
      </c>
      <c r="B386" s="120">
        <v>45065388</v>
      </c>
      <c r="C386" s="28" t="s">
        <v>132</v>
      </c>
      <c r="D386" s="29" t="s">
        <v>1226</v>
      </c>
      <c r="E386" s="7"/>
      <c r="F386" s="9"/>
      <c r="G386" s="7"/>
      <c r="H386" s="7"/>
      <c r="I386" s="37">
        <v>46700</v>
      </c>
      <c r="J386" s="7" t="s">
        <v>1195</v>
      </c>
      <c r="K386" s="86" t="s">
        <v>1494</v>
      </c>
      <c r="L386" s="64"/>
    </row>
    <row r="387" spans="1:12" s="49" customFormat="1" ht="57" customHeight="1">
      <c r="A387" s="102">
        <v>381</v>
      </c>
      <c r="B387" s="120">
        <v>45062827</v>
      </c>
      <c r="C387" s="9" t="s">
        <v>132</v>
      </c>
      <c r="D387" s="7" t="s">
        <v>1429</v>
      </c>
      <c r="E387" s="9" t="s">
        <v>0</v>
      </c>
      <c r="F387" s="9"/>
      <c r="G387" s="9"/>
      <c r="H387" s="1" t="s">
        <v>175</v>
      </c>
      <c r="I387" s="10">
        <v>64189</v>
      </c>
      <c r="J387" s="7" t="s">
        <v>371</v>
      </c>
      <c r="K387" s="86"/>
      <c r="L387" s="64"/>
    </row>
    <row r="388" spans="1:12" s="49" customFormat="1" ht="57" customHeight="1">
      <c r="A388" s="102">
        <v>382</v>
      </c>
      <c r="B388" s="120">
        <v>45055441</v>
      </c>
      <c r="C388" s="9" t="s">
        <v>132</v>
      </c>
      <c r="D388" s="7" t="s">
        <v>1430</v>
      </c>
      <c r="E388" s="9" t="s">
        <v>0</v>
      </c>
      <c r="F388" s="9"/>
      <c r="G388" s="1"/>
      <c r="H388" s="7"/>
      <c r="I388" s="10">
        <v>12979.09</v>
      </c>
      <c r="J388" s="7" t="s">
        <v>343</v>
      </c>
      <c r="K388" s="86"/>
      <c r="L388" s="64"/>
    </row>
    <row r="389" spans="1:12" s="49" customFormat="1" ht="57" customHeight="1">
      <c r="A389" s="102">
        <v>383</v>
      </c>
      <c r="B389" s="120">
        <v>45063839</v>
      </c>
      <c r="C389" s="9" t="s">
        <v>132</v>
      </c>
      <c r="D389" s="7" t="s">
        <v>1042</v>
      </c>
      <c r="E389" s="9"/>
      <c r="F389" s="9"/>
      <c r="G389" s="52" t="s">
        <v>175</v>
      </c>
      <c r="H389" s="7"/>
      <c r="I389" s="37">
        <v>1411300</v>
      </c>
      <c r="J389" s="7" t="s">
        <v>1043</v>
      </c>
      <c r="K389" s="86"/>
      <c r="L389" s="64"/>
    </row>
    <row r="390" spans="1:12" s="49" customFormat="1" ht="57" customHeight="1">
      <c r="A390" s="102">
        <v>384</v>
      </c>
      <c r="B390" s="120">
        <v>45065410</v>
      </c>
      <c r="C390" s="9" t="s">
        <v>132</v>
      </c>
      <c r="D390" s="7" t="s">
        <v>983</v>
      </c>
      <c r="E390" s="9"/>
      <c r="F390" s="9"/>
      <c r="G390" s="9"/>
      <c r="H390" s="7"/>
      <c r="I390" s="10">
        <v>1139913.21</v>
      </c>
      <c r="J390" s="7" t="s">
        <v>984</v>
      </c>
      <c r="K390" s="86"/>
      <c r="L390" s="64"/>
    </row>
    <row r="391" spans="1:12" s="49" customFormat="1" ht="57" customHeight="1">
      <c r="A391" s="102">
        <v>385</v>
      </c>
      <c r="B391" s="120">
        <v>45065416</v>
      </c>
      <c r="C391" s="9" t="s">
        <v>132</v>
      </c>
      <c r="D391" s="7" t="s">
        <v>1431</v>
      </c>
      <c r="E391" s="9" t="s">
        <v>0</v>
      </c>
      <c r="F391" s="9"/>
      <c r="G391" s="9"/>
      <c r="H391" s="9"/>
      <c r="I391" s="10">
        <v>49927.27</v>
      </c>
      <c r="J391" s="7" t="s">
        <v>370</v>
      </c>
      <c r="K391" s="86"/>
      <c r="L391" s="64"/>
    </row>
    <row r="392" spans="1:12" s="49" customFormat="1" ht="57" customHeight="1">
      <c r="A392" s="102">
        <v>386</v>
      </c>
      <c r="B392" s="120">
        <v>45060839</v>
      </c>
      <c r="C392" s="9" t="s">
        <v>132</v>
      </c>
      <c r="D392" s="7" t="s">
        <v>1432</v>
      </c>
      <c r="E392" s="9" t="s">
        <v>0</v>
      </c>
      <c r="F392" s="9"/>
      <c r="G392" s="9"/>
      <c r="H392" s="1" t="s">
        <v>175</v>
      </c>
      <c r="I392" s="10">
        <v>226836</v>
      </c>
      <c r="J392" s="7" t="s">
        <v>154</v>
      </c>
      <c r="K392" s="86"/>
      <c r="L392" s="64"/>
    </row>
    <row r="393" spans="1:12" s="49" customFormat="1" ht="57" customHeight="1">
      <c r="A393" s="102">
        <v>387</v>
      </c>
      <c r="B393" s="120">
        <v>45065450</v>
      </c>
      <c r="C393" s="9" t="s">
        <v>132</v>
      </c>
      <c r="D393" s="7" t="s">
        <v>1046</v>
      </c>
      <c r="E393" s="9"/>
      <c r="F393" s="9"/>
      <c r="G393" s="9"/>
      <c r="H393" s="7"/>
      <c r="I393" s="37">
        <v>3014415.65</v>
      </c>
      <c r="J393" s="7" t="s">
        <v>458</v>
      </c>
      <c r="K393" s="86"/>
      <c r="L393" s="64"/>
    </row>
    <row r="394" spans="1:12" s="49" customFormat="1" ht="57" customHeight="1">
      <c r="A394" s="102">
        <v>388</v>
      </c>
      <c r="B394" s="120">
        <v>45065452</v>
      </c>
      <c r="C394" s="9" t="s">
        <v>132</v>
      </c>
      <c r="D394" s="7" t="s">
        <v>1047</v>
      </c>
      <c r="E394" s="9"/>
      <c r="F394" s="9"/>
      <c r="G394" s="9"/>
      <c r="H394" s="7"/>
      <c r="I394" s="37">
        <v>3281828.96</v>
      </c>
      <c r="J394" s="7" t="s">
        <v>441</v>
      </c>
      <c r="K394" s="86"/>
      <c r="L394" s="64"/>
    </row>
    <row r="395" spans="1:12" s="49" customFormat="1" ht="57" customHeight="1">
      <c r="A395" s="102">
        <v>389</v>
      </c>
      <c r="B395" s="120">
        <v>45065471</v>
      </c>
      <c r="C395" s="9" t="s">
        <v>132</v>
      </c>
      <c r="D395" s="7" t="s">
        <v>1308</v>
      </c>
      <c r="E395" s="7"/>
      <c r="F395" s="9"/>
      <c r="G395" s="7"/>
      <c r="H395" s="7"/>
      <c r="I395" s="37">
        <v>857061</v>
      </c>
      <c r="J395" s="7" t="s">
        <v>1309</v>
      </c>
      <c r="K395" s="86"/>
      <c r="L395" s="64"/>
    </row>
    <row r="396" spans="1:12" s="49" customFormat="1" ht="57" customHeight="1">
      <c r="A396" s="102">
        <v>390</v>
      </c>
      <c r="B396" s="120">
        <v>45065533</v>
      </c>
      <c r="C396" s="9" t="s">
        <v>132</v>
      </c>
      <c r="D396" s="7" t="s">
        <v>918</v>
      </c>
      <c r="E396" s="9"/>
      <c r="F396" s="9"/>
      <c r="G396" s="9"/>
      <c r="H396" s="7"/>
      <c r="I396" s="10">
        <v>10627731.36</v>
      </c>
      <c r="J396" s="7" t="s">
        <v>919</v>
      </c>
      <c r="K396" s="86"/>
      <c r="L396" s="64"/>
    </row>
    <row r="397" spans="1:12" s="49" customFormat="1" ht="57" customHeight="1">
      <c r="A397" s="102">
        <v>391</v>
      </c>
      <c r="B397" s="120">
        <v>45065535</v>
      </c>
      <c r="C397" s="9" t="s">
        <v>132</v>
      </c>
      <c r="D397" s="7" t="s">
        <v>921</v>
      </c>
      <c r="E397" s="9"/>
      <c r="F397" s="9"/>
      <c r="G397" s="9"/>
      <c r="H397" s="7"/>
      <c r="I397" s="10">
        <v>45967707.77</v>
      </c>
      <c r="J397" s="7" t="s">
        <v>922</v>
      </c>
      <c r="K397" s="86"/>
      <c r="L397" s="64"/>
    </row>
    <row r="398" spans="1:12" s="49" customFormat="1" ht="57" customHeight="1">
      <c r="A398" s="102">
        <v>392</v>
      </c>
      <c r="B398" s="120">
        <v>45065552</v>
      </c>
      <c r="C398" s="9" t="s">
        <v>132</v>
      </c>
      <c r="D398" s="7" t="s">
        <v>1433</v>
      </c>
      <c r="E398" s="9" t="s">
        <v>0</v>
      </c>
      <c r="F398" s="9"/>
      <c r="G398" s="9"/>
      <c r="H398" s="7"/>
      <c r="I398" s="10">
        <v>45870.07</v>
      </c>
      <c r="J398" s="7" t="s">
        <v>356</v>
      </c>
      <c r="K398" s="86"/>
      <c r="L398" s="64"/>
    </row>
    <row r="399" spans="1:12" s="49" customFormat="1" ht="57" customHeight="1">
      <c r="A399" s="102">
        <v>393</v>
      </c>
      <c r="B399" s="120">
        <v>45063407</v>
      </c>
      <c r="C399" s="9" t="s">
        <v>132</v>
      </c>
      <c r="D399" s="18" t="s">
        <v>998</v>
      </c>
      <c r="E399" s="9"/>
      <c r="F399" s="9"/>
      <c r="G399" s="9"/>
      <c r="H399" s="7"/>
      <c r="I399" s="10">
        <v>11177.4</v>
      </c>
      <c r="J399" s="7" t="s">
        <v>999</v>
      </c>
      <c r="K399" s="86"/>
      <c r="L399" s="64"/>
    </row>
    <row r="400" spans="1:12" s="49" customFormat="1" ht="57" customHeight="1">
      <c r="A400" s="102">
        <v>394</v>
      </c>
      <c r="B400" s="120">
        <v>45065574</v>
      </c>
      <c r="C400" s="9" t="s">
        <v>132</v>
      </c>
      <c r="D400" s="7" t="s">
        <v>1434</v>
      </c>
      <c r="E400" s="9" t="s">
        <v>0</v>
      </c>
      <c r="F400" s="9"/>
      <c r="G400" s="9"/>
      <c r="H400" s="7"/>
      <c r="I400" s="10">
        <v>24288.72</v>
      </c>
      <c r="J400" s="7" t="s">
        <v>356</v>
      </c>
      <c r="K400" s="86"/>
      <c r="L400" s="64"/>
    </row>
    <row r="401" spans="1:12" s="49" customFormat="1" ht="57" customHeight="1">
      <c r="A401" s="102">
        <v>395</v>
      </c>
      <c r="B401" s="120">
        <v>45065586</v>
      </c>
      <c r="C401" s="28" t="s">
        <v>132</v>
      </c>
      <c r="D401" s="29" t="s">
        <v>1239</v>
      </c>
      <c r="E401" s="7"/>
      <c r="F401" s="9"/>
      <c r="G401" s="7"/>
      <c r="H401" s="7"/>
      <c r="I401" s="37">
        <v>94636.8</v>
      </c>
      <c r="J401" s="7" t="s">
        <v>1191</v>
      </c>
      <c r="K401" s="86" t="s">
        <v>1494</v>
      </c>
      <c r="L401" s="64"/>
    </row>
    <row r="402" spans="1:12" s="49" customFormat="1" ht="57" customHeight="1">
      <c r="A402" s="102">
        <v>396</v>
      </c>
      <c r="B402" s="120">
        <v>45065582</v>
      </c>
      <c r="C402" s="9" t="s">
        <v>132</v>
      </c>
      <c r="D402" s="7" t="s">
        <v>1311</v>
      </c>
      <c r="E402" s="7"/>
      <c r="F402" s="9"/>
      <c r="G402" s="7"/>
      <c r="H402" s="7"/>
      <c r="I402" s="37">
        <v>1126177.92</v>
      </c>
      <c r="J402" s="7" t="s">
        <v>902</v>
      </c>
      <c r="K402" s="86"/>
      <c r="L402" s="64"/>
    </row>
    <row r="403" spans="1:12" s="49" customFormat="1" ht="57" customHeight="1">
      <c r="A403" s="102">
        <v>397</v>
      </c>
      <c r="B403" s="120">
        <v>45065588</v>
      </c>
      <c r="C403" s="9" t="s">
        <v>132</v>
      </c>
      <c r="D403" s="7" t="s">
        <v>1052</v>
      </c>
      <c r="E403" s="9"/>
      <c r="F403" s="9"/>
      <c r="G403" s="9"/>
      <c r="H403" s="7"/>
      <c r="I403" s="37">
        <v>1991960.33</v>
      </c>
      <c r="J403" s="7" t="s">
        <v>1053</v>
      </c>
      <c r="K403" s="86"/>
      <c r="L403" s="64"/>
    </row>
    <row r="404" spans="1:12" s="49" customFormat="1" ht="57" customHeight="1">
      <c r="A404" s="102">
        <v>398</v>
      </c>
      <c r="B404" s="120">
        <v>45064197</v>
      </c>
      <c r="C404" s="9" t="s">
        <v>132</v>
      </c>
      <c r="D404" s="7" t="s">
        <v>1329</v>
      </c>
      <c r="E404" s="7"/>
      <c r="F404" s="9"/>
      <c r="G404" s="7"/>
      <c r="H404" s="7"/>
      <c r="I404" s="37">
        <v>305252.55</v>
      </c>
      <c r="J404" s="7" t="s">
        <v>919</v>
      </c>
      <c r="K404" s="86"/>
      <c r="L404" s="64"/>
    </row>
    <row r="405" spans="1:12" s="49" customFormat="1" ht="57" customHeight="1">
      <c r="A405" s="102">
        <v>399</v>
      </c>
      <c r="B405" s="120">
        <v>45062986</v>
      </c>
      <c r="C405" s="9" t="s">
        <v>132</v>
      </c>
      <c r="D405" s="7" t="s">
        <v>1058</v>
      </c>
      <c r="E405" s="9"/>
      <c r="F405" s="9"/>
      <c r="G405" s="9"/>
      <c r="H405" s="7"/>
      <c r="I405" s="37">
        <v>18719.4</v>
      </c>
      <c r="J405" s="7" t="s">
        <v>1059</v>
      </c>
      <c r="K405" s="86"/>
      <c r="L405" s="64"/>
    </row>
    <row r="406" spans="1:12" s="49" customFormat="1" ht="57" customHeight="1">
      <c r="A406" s="102">
        <v>400</v>
      </c>
      <c r="B406" s="120">
        <v>45065657</v>
      </c>
      <c r="C406" s="9" t="s">
        <v>132</v>
      </c>
      <c r="D406" s="7" t="s">
        <v>744</v>
      </c>
      <c r="E406" s="9"/>
      <c r="F406" s="9"/>
      <c r="G406" s="9"/>
      <c r="H406" s="7"/>
      <c r="I406" s="10">
        <v>3800583.36</v>
      </c>
      <c r="J406" s="7" t="s">
        <v>745</v>
      </c>
      <c r="K406" s="86"/>
      <c r="L406" s="64"/>
    </row>
    <row r="407" spans="1:12" s="49" customFormat="1" ht="57" customHeight="1">
      <c r="A407" s="102">
        <v>401</v>
      </c>
      <c r="B407" s="120">
        <v>45055274</v>
      </c>
      <c r="C407" s="9" t="s">
        <v>132</v>
      </c>
      <c r="D407" s="7" t="s">
        <v>1435</v>
      </c>
      <c r="E407" s="9" t="s">
        <v>0</v>
      </c>
      <c r="F407" s="9"/>
      <c r="G407" s="1" t="s">
        <v>175</v>
      </c>
      <c r="H407" s="7"/>
      <c r="I407" s="10">
        <v>1970031.31</v>
      </c>
      <c r="J407" s="7" t="s">
        <v>364</v>
      </c>
      <c r="K407" s="86"/>
      <c r="L407" s="64"/>
    </row>
    <row r="408" spans="1:12" s="49" customFormat="1" ht="57" customHeight="1">
      <c r="A408" s="102">
        <v>402</v>
      </c>
      <c r="B408" s="120">
        <v>45057398</v>
      </c>
      <c r="C408" s="9" t="s">
        <v>132</v>
      </c>
      <c r="D408" s="7" t="s">
        <v>1436</v>
      </c>
      <c r="E408" s="9" t="s">
        <v>0</v>
      </c>
      <c r="F408" s="9"/>
      <c r="G408" s="1" t="s">
        <v>175</v>
      </c>
      <c r="H408" s="7"/>
      <c r="I408" s="10">
        <v>524033.01</v>
      </c>
      <c r="J408" s="7" t="s">
        <v>348</v>
      </c>
      <c r="K408" s="86"/>
      <c r="L408" s="64"/>
    </row>
    <row r="409" spans="1:12" s="49" customFormat="1" ht="57" customHeight="1">
      <c r="A409" s="102">
        <v>403</v>
      </c>
      <c r="B409" s="120">
        <v>45065753</v>
      </c>
      <c r="C409" s="9" t="s">
        <v>132</v>
      </c>
      <c r="D409" s="7" t="s">
        <v>1596</v>
      </c>
      <c r="E409" s="9" t="s">
        <v>0</v>
      </c>
      <c r="F409" s="9"/>
      <c r="G409" s="9"/>
      <c r="H409" s="7"/>
      <c r="I409" s="10">
        <v>147252.98</v>
      </c>
      <c r="J409" s="7" t="s">
        <v>354</v>
      </c>
      <c r="K409" s="86"/>
      <c r="L409" s="64"/>
    </row>
    <row r="410" spans="1:12" s="49" customFormat="1" ht="57" customHeight="1">
      <c r="A410" s="102">
        <v>404</v>
      </c>
      <c r="B410" s="120">
        <v>45063034</v>
      </c>
      <c r="C410" s="9" t="s">
        <v>132</v>
      </c>
      <c r="D410" s="7" t="s">
        <v>1437</v>
      </c>
      <c r="E410" s="9" t="s">
        <v>0</v>
      </c>
      <c r="F410" s="9"/>
      <c r="G410" s="1" t="s">
        <v>175</v>
      </c>
      <c r="H410" s="7"/>
      <c r="I410" s="10">
        <v>134370</v>
      </c>
      <c r="J410" s="7" t="s">
        <v>377</v>
      </c>
      <c r="K410" s="86"/>
      <c r="L410" s="64"/>
    </row>
    <row r="411" spans="1:12" s="49" customFormat="1" ht="57" customHeight="1">
      <c r="A411" s="102">
        <v>405</v>
      </c>
      <c r="B411" s="120">
        <v>45065798</v>
      </c>
      <c r="C411" s="9" t="s">
        <v>132</v>
      </c>
      <c r="D411" s="7" t="s">
        <v>750</v>
      </c>
      <c r="E411" s="9"/>
      <c r="F411" s="9"/>
      <c r="G411" s="9"/>
      <c r="H411" s="7"/>
      <c r="I411" s="10">
        <v>234971.69</v>
      </c>
      <c r="J411" s="7" t="s">
        <v>751</v>
      </c>
      <c r="K411" s="86"/>
      <c r="L411" s="64"/>
    </row>
    <row r="412" spans="1:12" s="49" customFormat="1" ht="57" customHeight="1">
      <c r="A412" s="102">
        <v>406</v>
      </c>
      <c r="B412" s="120">
        <v>45065431</v>
      </c>
      <c r="C412" s="9" t="s">
        <v>132</v>
      </c>
      <c r="D412" s="7" t="s">
        <v>914</v>
      </c>
      <c r="E412" s="9"/>
      <c r="F412" s="9"/>
      <c r="G412" s="9"/>
      <c r="H412" s="7"/>
      <c r="I412" s="10">
        <v>229994.15</v>
      </c>
      <c r="J412" s="7" t="s">
        <v>1480</v>
      </c>
      <c r="K412" s="86"/>
      <c r="L412" s="64"/>
    </row>
    <row r="413" spans="1:12" s="49" customFormat="1" ht="57" customHeight="1">
      <c r="A413" s="102">
        <v>407</v>
      </c>
      <c r="B413" s="120">
        <v>45063281</v>
      </c>
      <c r="C413" s="9" t="s">
        <v>366</v>
      </c>
      <c r="D413" s="7" t="s">
        <v>1321</v>
      </c>
      <c r="E413" s="7"/>
      <c r="F413" s="9"/>
      <c r="G413" s="7"/>
      <c r="H413" s="7"/>
      <c r="I413" s="37">
        <v>41010.61</v>
      </c>
      <c r="J413" s="7" t="s">
        <v>1322</v>
      </c>
      <c r="K413" s="86"/>
      <c r="L413" s="64"/>
    </row>
    <row r="414" spans="1:12" s="49" customFormat="1" ht="57" customHeight="1">
      <c r="A414" s="102">
        <v>408</v>
      </c>
      <c r="B414" s="120">
        <v>45062404</v>
      </c>
      <c r="C414" s="9" t="s">
        <v>366</v>
      </c>
      <c r="D414" s="7" t="s">
        <v>367</v>
      </c>
      <c r="E414" s="9" t="s">
        <v>0</v>
      </c>
      <c r="F414" s="9"/>
      <c r="G414" s="9"/>
      <c r="H414" s="1" t="s">
        <v>175</v>
      </c>
      <c r="I414" s="10">
        <v>74647.8</v>
      </c>
      <c r="J414" s="7" t="s">
        <v>368</v>
      </c>
      <c r="K414" s="86"/>
      <c r="L414" s="64"/>
    </row>
    <row r="415" spans="1:12" s="49" customFormat="1" ht="57" customHeight="1">
      <c r="A415" s="102">
        <v>409</v>
      </c>
      <c r="B415" s="120">
        <v>45062406</v>
      </c>
      <c r="C415" s="9" t="s">
        <v>366</v>
      </c>
      <c r="D415" s="7" t="s">
        <v>1438</v>
      </c>
      <c r="E415" s="9" t="s">
        <v>0</v>
      </c>
      <c r="F415" s="9"/>
      <c r="G415" s="1"/>
      <c r="H415" s="7"/>
      <c r="I415" s="10">
        <v>77187</v>
      </c>
      <c r="J415" s="7" t="s">
        <v>372</v>
      </c>
      <c r="K415" s="86"/>
      <c r="L415" s="64"/>
    </row>
    <row r="416" spans="1:12" s="49" customFormat="1" ht="57" customHeight="1">
      <c r="A416" s="102">
        <v>410</v>
      </c>
      <c r="B416" s="120">
        <v>45061612</v>
      </c>
      <c r="C416" s="9" t="s">
        <v>366</v>
      </c>
      <c r="D416" s="7" t="s">
        <v>1439</v>
      </c>
      <c r="E416" s="9" t="s">
        <v>0</v>
      </c>
      <c r="F416" s="9"/>
      <c r="G416" s="9"/>
      <c r="H416" s="1" t="s">
        <v>175</v>
      </c>
      <c r="I416" s="10">
        <v>2491600</v>
      </c>
      <c r="J416" s="7" t="s">
        <v>374</v>
      </c>
      <c r="K416" s="86"/>
      <c r="L416" s="64"/>
    </row>
    <row r="417" spans="1:12" s="49" customFormat="1" ht="57" customHeight="1">
      <c r="A417" s="102">
        <v>411</v>
      </c>
      <c r="B417" s="120">
        <v>45059711</v>
      </c>
      <c r="C417" s="9" t="s">
        <v>45</v>
      </c>
      <c r="D417" s="7" t="s">
        <v>824</v>
      </c>
      <c r="E417" s="9"/>
      <c r="F417" s="9" t="s">
        <v>141</v>
      </c>
      <c r="G417" s="9"/>
      <c r="H417" s="1" t="s">
        <v>175</v>
      </c>
      <c r="I417" s="10">
        <v>284691.2</v>
      </c>
      <c r="J417" s="7" t="s">
        <v>825</v>
      </c>
      <c r="K417" s="86"/>
      <c r="L417" s="64"/>
    </row>
    <row r="418" spans="1:12" s="49" customFormat="1" ht="57" customHeight="1">
      <c r="A418" s="102">
        <v>412</v>
      </c>
      <c r="B418" s="127">
        <v>45064946</v>
      </c>
      <c r="C418" s="13" t="s">
        <v>45</v>
      </c>
      <c r="D418" s="31" t="s">
        <v>756</v>
      </c>
      <c r="E418" s="13" t="s">
        <v>15</v>
      </c>
      <c r="F418" s="13"/>
      <c r="G418" s="13"/>
      <c r="H418" s="13"/>
      <c r="I418" s="32">
        <v>40720</v>
      </c>
      <c r="J418" s="31" t="s">
        <v>356</v>
      </c>
      <c r="K418" s="92"/>
      <c r="L418" s="64"/>
    </row>
    <row r="419" spans="1:12" s="49" customFormat="1" ht="57" customHeight="1">
      <c r="A419" s="102">
        <v>413</v>
      </c>
      <c r="B419" s="120">
        <v>45065030</v>
      </c>
      <c r="C419" s="9" t="s">
        <v>45</v>
      </c>
      <c r="D419" s="18" t="s">
        <v>995</v>
      </c>
      <c r="E419" s="9"/>
      <c r="F419" s="9"/>
      <c r="G419" s="9"/>
      <c r="H419" s="7"/>
      <c r="I419" s="10">
        <v>259000</v>
      </c>
      <c r="J419" s="7" t="s">
        <v>996</v>
      </c>
      <c r="K419" s="86" t="s">
        <v>25</v>
      </c>
      <c r="L419" s="64"/>
    </row>
    <row r="420" spans="1:12" s="49" customFormat="1" ht="57" customHeight="1">
      <c r="A420" s="102">
        <v>414</v>
      </c>
      <c r="B420" s="120">
        <v>45059458</v>
      </c>
      <c r="C420" s="9" t="s">
        <v>45</v>
      </c>
      <c r="D420" s="7" t="s">
        <v>1440</v>
      </c>
      <c r="E420" s="9" t="s">
        <v>0</v>
      </c>
      <c r="F420" s="9"/>
      <c r="G420" s="9"/>
      <c r="H420" s="1" t="s">
        <v>175</v>
      </c>
      <c r="I420" s="10">
        <v>61433.9</v>
      </c>
      <c r="J420" s="7" t="s">
        <v>154</v>
      </c>
      <c r="K420" s="86"/>
      <c r="L420" s="64"/>
    </row>
    <row r="421" spans="1:12" s="49" customFormat="1" ht="57" customHeight="1">
      <c r="A421" s="102">
        <v>415</v>
      </c>
      <c r="B421" s="120">
        <v>45065212</v>
      </c>
      <c r="C421" s="9" t="s">
        <v>45</v>
      </c>
      <c r="D421" s="7" t="s">
        <v>1519</v>
      </c>
      <c r="E421" s="9" t="s">
        <v>0</v>
      </c>
      <c r="F421" s="9"/>
      <c r="G421" s="9"/>
      <c r="H421" s="7"/>
      <c r="I421" s="10">
        <v>17048.74</v>
      </c>
      <c r="J421" s="7" t="s">
        <v>350</v>
      </c>
      <c r="K421" s="86"/>
      <c r="L421" s="64"/>
    </row>
    <row r="422" spans="1:12" s="49" customFormat="1" ht="57" customHeight="1">
      <c r="A422" s="102">
        <v>416</v>
      </c>
      <c r="B422" s="120">
        <v>45065536</v>
      </c>
      <c r="C422" s="9" t="s">
        <v>45</v>
      </c>
      <c r="D422" s="7" t="s">
        <v>1520</v>
      </c>
      <c r="E422" s="9" t="s">
        <v>15</v>
      </c>
      <c r="F422" s="9"/>
      <c r="G422" s="9"/>
      <c r="H422" s="7"/>
      <c r="I422" s="10">
        <v>19000</v>
      </c>
      <c r="J422" s="7" t="s">
        <v>871</v>
      </c>
      <c r="K422" s="86" t="s">
        <v>230</v>
      </c>
      <c r="L422" s="64"/>
    </row>
    <row r="423" spans="1:12" s="49" customFormat="1" ht="57" customHeight="1">
      <c r="A423" s="102">
        <v>417</v>
      </c>
      <c r="B423" s="120">
        <v>45065579</v>
      </c>
      <c r="C423" s="9" t="s">
        <v>45</v>
      </c>
      <c r="D423" s="7" t="s">
        <v>1441</v>
      </c>
      <c r="E423" s="9" t="s">
        <v>0</v>
      </c>
      <c r="F423" s="9"/>
      <c r="G423" s="9"/>
      <c r="H423" s="7"/>
      <c r="I423" s="10">
        <v>22000</v>
      </c>
      <c r="J423" s="7" t="s">
        <v>877</v>
      </c>
      <c r="K423" s="86" t="s">
        <v>230</v>
      </c>
      <c r="L423" s="64"/>
    </row>
    <row r="424" spans="1:12" s="49" customFormat="1" ht="57" customHeight="1">
      <c r="A424" s="102">
        <v>418</v>
      </c>
      <c r="B424" s="124">
        <v>45062958</v>
      </c>
      <c r="C424" s="4" t="s">
        <v>45</v>
      </c>
      <c r="D424" s="3" t="s">
        <v>1442</v>
      </c>
      <c r="E424" s="4" t="s">
        <v>15</v>
      </c>
      <c r="F424" s="4"/>
      <c r="G424" s="52" t="s">
        <v>175</v>
      </c>
      <c r="H424" s="3"/>
      <c r="I424" s="17">
        <v>114000</v>
      </c>
      <c r="J424" s="3" t="s">
        <v>288</v>
      </c>
      <c r="K424" s="89" t="s">
        <v>25</v>
      </c>
      <c r="L424" s="64"/>
    </row>
    <row r="425" spans="1:12" s="49" customFormat="1" ht="57" customHeight="1">
      <c r="A425" s="102">
        <v>419</v>
      </c>
      <c r="B425" s="120">
        <v>45060073</v>
      </c>
      <c r="C425" s="9" t="s">
        <v>45</v>
      </c>
      <c r="D425" s="7" t="s">
        <v>1443</v>
      </c>
      <c r="E425" s="9" t="s">
        <v>0</v>
      </c>
      <c r="F425" s="9"/>
      <c r="G425" s="15" t="s">
        <v>175</v>
      </c>
      <c r="H425" s="7"/>
      <c r="I425" s="10">
        <v>11865</v>
      </c>
      <c r="J425" s="7" t="s">
        <v>243</v>
      </c>
      <c r="K425" s="86"/>
      <c r="L425" s="64"/>
    </row>
    <row r="426" spans="1:12" s="49" customFormat="1" ht="57" customHeight="1">
      <c r="A426" s="102">
        <v>420</v>
      </c>
      <c r="B426" s="120">
        <v>45065789</v>
      </c>
      <c r="C426" s="9" t="s">
        <v>45</v>
      </c>
      <c r="D426" s="7" t="s">
        <v>1444</v>
      </c>
      <c r="E426" s="9" t="s">
        <v>0</v>
      </c>
      <c r="F426" s="9"/>
      <c r="G426" s="9"/>
      <c r="H426" s="7"/>
      <c r="I426" s="10">
        <v>18021.7</v>
      </c>
      <c r="J426" s="7" t="s">
        <v>342</v>
      </c>
      <c r="K426" s="86"/>
      <c r="L426" s="64"/>
    </row>
    <row r="427" spans="1:12" s="49" customFormat="1" ht="57" customHeight="1">
      <c r="A427" s="102">
        <v>421</v>
      </c>
      <c r="B427" s="120">
        <v>45065766</v>
      </c>
      <c r="C427" s="9" t="s">
        <v>45</v>
      </c>
      <c r="D427" s="7" t="s">
        <v>1445</v>
      </c>
      <c r="E427" s="9" t="s">
        <v>0</v>
      </c>
      <c r="F427" s="9"/>
      <c r="G427" s="9"/>
      <c r="H427" s="9"/>
      <c r="I427" s="10">
        <v>107542.01</v>
      </c>
      <c r="J427" s="7" t="s">
        <v>156</v>
      </c>
      <c r="K427" s="86"/>
      <c r="L427" s="64"/>
    </row>
    <row r="428" spans="1:12" s="49" customFormat="1" ht="57" customHeight="1">
      <c r="A428" s="102">
        <v>422</v>
      </c>
      <c r="B428" s="127">
        <v>45065187</v>
      </c>
      <c r="C428" s="13" t="s">
        <v>45</v>
      </c>
      <c r="D428" s="31" t="s">
        <v>768</v>
      </c>
      <c r="E428" s="13" t="s">
        <v>15</v>
      </c>
      <c r="F428" s="13"/>
      <c r="G428" s="13"/>
      <c r="H428" s="13"/>
      <c r="I428" s="32">
        <v>28579</v>
      </c>
      <c r="J428" s="31" t="s">
        <v>356</v>
      </c>
      <c r="K428" s="92"/>
      <c r="L428" s="64"/>
    </row>
    <row r="429" spans="1:12" s="49" customFormat="1" ht="57" customHeight="1">
      <c r="A429" s="102">
        <v>423</v>
      </c>
      <c r="B429" s="121">
        <v>45064880</v>
      </c>
      <c r="C429" s="13" t="s">
        <v>45</v>
      </c>
      <c r="D429" s="14" t="s">
        <v>193</v>
      </c>
      <c r="E429" s="13" t="s">
        <v>0</v>
      </c>
      <c r="F429" s="13"/>
      <c r="G429" s="13"/>
      <c r="H429" s="13"/>
      <c r="I429" s="16">
        <v>20000</v>
      </c>
      <c r="J429" s="14" t="s">
        <v>194</v>
      </c>
      <c r="K429" s="87"/>
      <c r="L429" s="79"/>
    </row>
    <row r="430" spans="1:12" s="49" customFormat="1" ht="57" customHeight="1">
      <c r="A430" s="102">
        <v>424</v>
      </c>
      <c r="B430" s="120">
        <v>45065785</v>
      </c>
      <c r="C430" s="9" t="s">
        <v>45</v>
      </c>
      <c r="D430" s="7" t="s">
        <v>1446</v>
      </c>
      <c r="E430" s="9" t="s">
        <v>15</v>
      </c>
      <c r="F430" s="9"/>
      <c r="G430" s="9"/>
      <c r="H430" s="9"/>
      <c r="I430" s="10">
        <v>35015.71</v>
      </c>
      <c r="J430" s="7" t="s">
        <v>258</v>
      </c>
      <c r="K430" s="86" t="s">
        <v>230</v>
      </c>
      <c r="L430" s="64"/>
    </row>
    <row r="431" spans="1:12" s="49" customFormat="1" ht="57" customHeight="1">
      <c r="A431" s="102">
        <v>425</v>
      </c>
      <c r="B431" s="120">
        <v>45053082</v>
      </c>
      <c r="C431" s="9" t="s">
        <v>45</v>
      </c>
      <c r="D431" s="7" t="s">
        <v>1447</v>
      </c>
      <c r="E431" s="9" t="s">
        <v>0</v>
      </c>
      <c r="F431" s="9"/>
      <c r="G431" s="9"/>
      <c r="H431" s="1" t="s">
        <v>175</v>
      </c>
      <c r="I431" s="10">
        <v>11665</v>
      </c>
      <c r="J431" s="7" t="s">
        <v>364</v>
      </c>
      <c r="K431" s="86"/>
      <c r="L431" s="64"/>
    </row>
    <row r="432" spans="1:12" s="49" customFormat="1" ht="57" customHeight="1">
      <c r="A432" s="102">
        <v>426</v>
      </c>
      <c r="B432" s="123">
        <v>45065463</v>
      </c>
      <c r="C432" s="20" t="s">
        <v>45</v>
      </c>
      <c r="D432" s="21" t="s">
        <v>46</v>
      </c>
      <c r="E432" s="20"/>
      <c r="F432" s="20"/>
      <c r="G432" s="20"/>
      <c r="H432" s="21"/>
      <c r="I432" s="22">
        <v>109392</v>
      </c>
      <c r="J432" s="21" t="s">
        <v>47</v>
      </c>
      <c r="K432" s="88" t="s">
        <v>12</v>
      </c>
      <c r="L432" s="80"/>
    </row>
    <row r="433" spans="1:12" s="49" customFormat="1" ht="57" customHeight="1">
      <c r="A433" s="102">
        <v>427</v>
      </c>
      <c r="B433" s="120">
        <v>45065493</v>
      </c>
      <c r="C433" s="9" t="s">
        <v>45</v>
      </c>
      <c r="D433" s="7" t="s">
        <v>684</v>
      </c>
      <c r="E433" s="9" t="s">
        <v>15</v>
      </c>
      <c r="F433" s="9"/>
      <c r="G433" s="9"/>
      <c r="H433" s="7"/>
      <c r="I433" s="10">
        <v>47705</v>
      </c>
      <c r="J433" s="7" t="s">
        <v>685</v>
      </c>
      <c r="K433" s="86" t="s">
        <v>25</v>
      </c>
      <c r="L433" s="64"/>
    </row>
    <row r="434" spans="1:12" s="49" customFormat="1" ht="57" customHeight="1">
      <c r="A434" s="102">
        <v>428</v>
      </c>
      <c r="B434" s="120">
        <v>45065516</v>
      </c>
      <c r="C434" s="9" t="s">
        <v>45</v>
      </c>
      <c r="D434" s="7" t="s">
        <v>688</v>
      </c>
      <c r="E434" s="9" t="s">
        <v>15</v>
      </c>
      <c r="F434" s="9"/>
      <c r="G434" s="9"/>
      <c r="H434" s="7"/>
      <c r="I434" s="10">
        <v>25000</v>
      </c>
      <c r="J434" s="7" t="s">
        <v>689</v>
      </c>
      <c r="K434" s="86" t="s">
        <v>25</v>
      </c>
      <c r="L434" s="64"/>
    </row>
    <row r="435" spans="1:12" s="49" customFormat="1" ht="57" customHeight="1">
      <c r="A435" s="102">
        <v>429</v>
      </c>
      <c r="B435" s="120">
        <v>45065525</v>
      </c>
      <c r="C435" s="9" t="s">
        <v>45</v>
      </c>
      <c r="D435" s="7" t="s">
        <v>690</v>
      </c>
      <c r="E435" s="9" t="s">
        <v>0</v>
      </c>
      <c r="F435" s="9"/>
      <c r="G435" s="9"/>
      <c r="H435" s="7"/>
      <c r="I435" s="10">
        <v>83922.14</v>
      </c>
      <c r="J435" s="7" t="s">
        <v>342</v>
      </c>
      <c r="K435" s="86"/>
      <c r="L435" s="64"/>
    </row>
    <row r="436" spans="1:12" s="49" customFormat="1" ht="57" customHeight="1">
      <c r="A436" s="102">
        <v>430</v>
      </c>
      <c r="B436" s="120">
        <v>45061329</v>
      </c>
      <c r="C436" s="9" t="s">
        <v>45</v>
      </c>
      <c r="D436" s="7" t="s">
        <v>1448</v>
      </c>
      <c r="E436" s="9" t="s">
        <v>0</v>
      </c>
      <c r="F436" s="9"/>
      <c r="G436" s="110"/>
      <c r="H436" s="7"/>
      <c r="I436" s="10">
        <v>1886751</v>
      </c>
      <c r="J436" s="7" t="s">
        <v>343</v>
      </c>
      <c r="K436" s="86"/>
      <c r="L436" s="64"/>
    </row>
    <row r="437" spans="1:12" s="49" customFormat="1" ht="57" customHeight="1">
      <c r="A437" s="102">
        <v>431</v>
      </c>
      <c r="B437" s="121">
        <v>45063942</v>
      </c>
      <c r="C437" s="13" t="s">
        <v>182</v>
      </c>
      <c r="D437" s="180" t="s">
        <v>1608</v>
      </c>
      <c r="F437" s="13" t="s">
        <v>141</v>
      </c>
      <c r="G437" s="13"/>
      <c r="H437" s="13"/>
      <c r="I437" s="16">
        <v>16670</v>
      </c>
      <c r="J437" s="14" t="s">
        <v>195</v>
      </c>
      <c r="K437" s="87"/>
      <c r="L437" s="79"/>
    </row>
    <row r="438" spans="1:12" s="49" customFormat="1" ht="57" customHeight="1">
      <c r="A438" s="102">
        <v>432</v>
      </c>
      <c r="B438" s="127">
        <v>45065222</v>
      </c>
      <c r="C438" s="13" t="s">
        <v>182</v>
      </c>
      <c r="D438" s="31" t="s">
        <v>773</v>
      </c>
      <c r="E438" s="13" t="s">
        <v>15</v>
      </c>
      <c r="F438" s="13"/>
      <c r="G438" s="13"/>
      <c r="H438" s="13"/>
      <c r="I438" s="32">
        <v>16400</v>
      </c>
      <c r="J438" s="31" t="s">
        <v>774</v>
      </c>
      <c r="K438" s="92" t="s">
        <v>25</v>
      </c>
      <c r="L438" s="64"/>
    </row>
    <row r="439" spans="1:12" s="49" customFormat="1" ht="57" customHeight="1">
      <c r="A439" s="102">
        <v>433</v>
      </c>
      <c r="B439" s="124">
        <v>45064099</v>
      </c>
      <c r="C439" s="4" t="s">
        <v>182</v>
      </c>
      <c r="D439" s="3" t="s">
        <v>285</v>
      </c>
      <c r="E439" s="4" t="s">
        <v>286</v>
      </c>
      <c r="F439" s="4"/>
      <c r="G439" s="1"/>
      <c r="H439" s="3"/>
      <c r="I439" s="17">
        <v>106500</v>
      </c>
      <c r="J439" s="3" t="s">
        <v>287</v>
      </c>
      <c r="K439" s="89"/>
      <c r="L439" s="64"/>
    </row>
    <row r="440" spans="1:12" s="49" customFormat="1" ht="57" customHeight="1">
      <c r="A440" s="102">
        <v>434</v>
      </c>
      <c r="B440" s="120">
        <v>45064983</v>
      </c>
      <c r="C440" s="9" t="s">
        <v>182</v>
      </c>
      <c r="D440" s="7" t="s">
        <v>1489</v>
      </c>
      <c r="E440" s="9" t="s">
        <v>15</v>
      </c>
      <c r="F440" s="9"/>
      <c r="G440" s="9"/>
      <c r="H440" s="7"/>
      <c r="I440" s="10">
        <v>486420</v>
      </c>
      <c r="J440" s="7" t="s">
        <v>246</v>
      </c>
      <c r="K440" s="71" t="s">
        <v>25</v>
      </c>
      <c r="L440" s="64"/>
    </row>
    <row r="441" spans="1:12" s="49" customFormat="1" ht="57" customHeight="1">
      <c r="A441" s="102">
        <v>435</v>
      </c>
      <c r="B441" s="120">
        <v>45065607</v>
      </c>
      <c r="C441" s="9" t="s">
        <v>182</v>
      </c>
      <c r="D441" s="7" t="s">
        <v>1490</v>
      </c>
      <c r="E441" s="9" t="s">
        <v>0</v>
      </c>
      <c r="F441" s="9"/>
      <c r="G441" s="9"/>
      <c r="H441" s="7"/>
      <c r="I441" s="10">
        <v>95416.8</v>
      </c>
      <c r="J441" s="7" t="s">
        <v>665</v>
      </c>
      <c r="K441" s="86"/>
      <c r="L441" s="64"/>
    </row>
    <row r="442" spans="1:12" s="49" customFormat="1" ht="57" customHeight="1">
      <c r="A442" s="102">
        <v>436</v>
      </c>
      <c r="B442" s="121">
        <v>45064745</v>
      </c>
      <c r="C442" s="13" t="s">
        <v>182</v>
      </c>
      <c r="D442" s="14" t="s">
        <v>1449</v>
      </c>
      <c r="E442" s="13" t="s">
        <v>0</v>
      </c>
      <c r="F442" s="13"/>
      <c r="G442" s="13"/>
      <c r="H442" s="13"/>
      <c r="I442" s="16">
        <f>100000+308414+40841.4+17860+1786</f>
        <v>468901.4</v>
      </c>
      <c r="J442" s="14" t="s">
        <v>183</v>
      </c>
      <c r="K442" s="87"/>
      <c r="L442" s="79"/>
    </row>
    <row r="443" spans="1:12" s="49" customFormat="1" ht="57" customHeight="1">
      <c r="A443" s="102">
        <v>437</v>
      </c>
      <c r="B443" s="120">
        <v>45065732</v>
      </c>
      <c r="C443" s="9" t="s">
        <v>182</v>
      </c>
      <c r="D443" s="7" t="s">
        <v>1491</v>
      </c>
      <c r="E443" s="9" t="s">
        <v>15</v>
      </c>
      <c r="F443" s="9"/>
      <c r="G443" s="9"/>
      <c r="H443" s="7"/>
      <c r="I443" s="10">
        <v>111874.4</v>
      </c>
      <c r="J443" s="7" t="s">
        <v>275</v>
      </c>
      <c r="K443" s="71" t="s">
        <v>25</v>
      </c>
      <c r="L443" s="64"/>
    </row>
    <row r="444" spans="1:12" s="49" customFormat="1" ht="57" customHeight="1">
      <c r="A444" s="102">
        <v>438</v>
      </c>
      <c r="B444" s="120">
        <v>45065527</v>
      </c>
      <c r="C444" s="9" t="s">
        <v>182</v>
      </c>
      <c r="D444" s="7" t="s">
        <v>272</v>
      </c>
      <c r="E444" s="9" t="s">
        <v>15</v>
      </c>
      <c r="F444" s="9"/>
      <c r="G444" s="9"/>
      <c r="H444" s="7"/>
      <c r="I444" s="10">
        <v>65597.74</v>
      </c>
      <c r="J444" s="7" t="s">
        <v>265</v>
      </c>
      <c r="K444" s="86"/>
      <c r="L444" s="64"/>
    </row>
    <row r="445" spans="1:12" s="49" customFormat="1" ht="57" customHeight="1">
      <c r="A445" s="102">
        <v>439</v>
      </c>
      <c r="B445" s="120">
        <v>45065272</v>
      </c>
      <c r="C445" s="9" t="s">
        <v>182</v>
      </c>
      <c r="D445" s="7" t="s">
        <v>272</v>
      </c>
      <c r="E445" s="9" t="s">
        <v>15</v>
      </c>
      <c r="F445" s="9"/>
      <c r="G445" s="9"/>
      <c r="H445" s="7"/>
      <c r="I445" s="10">
        <v>44919.88</v>
      </c>
      <c r="J445" s="7" t="s">
        <v>266</v>
      </c>
      <c r="K445" s="86"/>
      <c r="L445" s="64"/>
    </row>
    <row r="446" spans="1:12" s="49" customFormat="1" ht="57" customHeight="1">
      <c r="A446" s="102">
        <v>440</v>
      </c>
      <c r="B446" s="120">
        <v>45064950</v>
      </c>
      <c r="C446" s="9" t="s">
        <v>18</v>
      </c>
      <c r="D446" s="7" t="s">
        <v>101</v>
      </c>
      <c r="E446" s="9"/>
      <c r="F446" s="9"/>
      <c r="G446" s="9"/>
      <c r="H446" s="7"/>
      <c r="I446" s="10">
        <v>11450.16</v>
      </c>
      <c r="J446" s="7" t="s">
        <v>102</v>
      </c>
      <c r="K446" s="86"/>
      <c r="L446" s="64"/>
    </row>
    <row r="447" spans="1:12" s="49" customFormat="1" ht="57" customHeight="1">
      <c r="A447" s="102">
        <v>441</v>
      </c>
      <c r="B447" s="120">
        <v>45065214</v>
      </c>
      <c r="C447" s="9" t="s">
        <v>18</v>
      </c>
      <c r="D447" s="7" t="s">
        <v>1450</v>
      </c>
      <c r="E447" s="9" t="s">
        <v>15</v>
      </c>
      <c r="F447" s="9"/>
      <c r="G447" s="9"/>
      <c r="H447" s="7"/>
      <c r="I447" s="10">
        <v>296961.6</v>
      </c>
      <c r="J447" s="7" t="s">
        <v>848</v>
      </c>
      <c r="K447" s="86"/>
      <c r="L447" s="64"/>
    </row>
    <row r="448" spans="1:12" s="49" customFormat="1" ht="57" customHeight="1">
      <c r="A448" s="102">
        <v>442</v>
      </c>
      <c r="B448" s="127">
        <v>45065224</v>
      </c>
      <c r="C448" s="13" t="s">
        <v>18</v>
      </c>
      <c r="D448" s="31" t="s">
        <v>770</v>
      </c>
      <c r="E448" s="13" t="s">
        <v>15</v>
      </c>
      <c r="F448" s="13"/>
      <c r="G448" s="13"/>
      <c r="H448" s="13"/>
      <c r="I448" s="32">
        <v>161060</v>
      </c>
      <c r="J448" s="31" t="s">
        <v>771</v>
      </c>
      <c r="K448" s="92" t="s">
        <v>25</v>
      </c>
      <c r="L448" s="64"/>
    </row>
    <row r="449" spans="1:12" s="49" customFormat="1" ht="57" customHeight="1">
      <c r="A449" s="102">
        <v>443</v>
      </c>
      <c r="B449" s="120">
        <v>45063110</v>
      </c>
      <c r="C449" s="9" t="s">
        <v>18</v>
      </c>
      <c r="D449" s="7" t="s">
        <v>557</v>
      </c>
      <c r="E449" s="9"/>
      <c r="F449" s="9"/>
      <c r="G449" s="9"/>
      <c r="H449" s="7"/>
      <c r="I449" s="10">
        <v>1840000</v>
      </c>
      <c r="J449" s="7" t="s">
        <v>558</v>
      </c>
      <c r="K449" s="86"/>
      <c r="L449" s="64"/>
    </row>
    <row r="450" spans="1:12" s="49" customFormat="1" ht="57" customHeight="1">
      <c r="A450" s="102">
        <v>444</v>
      </c>
      <c r="B450" s="120">
        <v>45065402</v>
      </c>
      <c r="C450" s="9" t="s">
        <v>18</v>
      </c>
      <c r="D450" s="7" t="s">
        <v>856</v>
      </c>
      <c r="E450" s="9" t="s">
        <v>15</v>
      </c>
      <c r="F450" s="9"/>
      <c r="G450" s="9"/>
      <c r="H450" s="7"/>
      <c r="I450" s="10">
        <v>38015.05</v>
      </c>
      <c r="J450" s="7" t="s">
        <v>857</v>
      </c>
      <c r="K450" s="86" t="s">
        <v>25</v>
      </c>
      <c r="L450" s="64"/>
    </row>
    <row r="451" spans="1:12" s="49" customFormat="1" ht="57" customHeight="1">
      <c r="A451" s="102">
        <v>445</v>
      </c>
      <c r="B451" s="120">
        <v>45065730</v>
      </c>
      <c r="C451" s="9" t="s">
        <v>18</v>
      </c>
      <c r="D451" s="7" t="s">
        <v>993</v>
      </c>
      <c r="E451" s="9"/>
      <c r="F451" s="9"/>
      <c r="G451" s="9"/>
      <c r="H451" s="7"/>
      <c r="I451" s="10">
        <v>43673.8</v>
      </c>
      <c r="J451" s="7" t="s">
        <v>994</v>
      </c>
      <c r="K451" s="86"/>
      <c r="L451" s="64"/>
    </row>
    <row r="452" spans="1:12" s="49" customFormat="1" ht="57" customHeight="1">
      <c r="A452" s="102">
        <v>446</v>
      </c>
      <c r="B452" s="120">
        <v>45064920</v>
      </c>
      <c r="C452" s="9" t="s">
        <v>18</v>
      </c>
      <c r="D452" s="7" t="s">
        <v>504</v>
      </c>
      <c r="E452" s="9"/>
      <c r="F452" s="9"/>
      <c r="G452" s="9"/>
      <c r="H452" s="7"/>
      <c r="I452" s="10">
        <v>696526.56</v>
      </c>
      <c r="J452" s="7" t="s">
        <v>503</v>
      </c>
      <c r="K452" s="86"/>
      <c r="L452" s="64"/>
    </row>
    <row r="453" spans="1:12" s="49" customFormat="1" ht="57" customHeight="1">
      <c r="A453" s="102">
        <v>447</v>
      </c>
      <c r="B453" s="120">
        <v>45065067</v>
      </c>
      <c r="C453" s="9" t="s">
        <v>18</v>
      </c>
      <c r="D453" s="7" t="s">
        <v>1522</v>
      </c>
      <c r="E453" s="9"/>
      <c r="F453" s="9"/>
      <c r="G453" s="9"/>
      <c r="H453" s="7"/>
      <c r="I453" s="10">
        <v>613368</v>
      </c>
      <c r="J453" s="7" t="s">
        <v>542</v>
      </c>
      <c r="K453" s="103" t="s">
        <v>53</v>
      </c>
      <c r="L453" s="64"/>
    </row>
    <row r="454" spans="1:12" s="49" customFormat="1" ht="57" customHeight="1">
      <c r="A454" s="102">
        <v>448</v>
      </c>
      <c r="B454" s="120" t="s">
        <v>74</v>
      </c>
      <c r="C454" s="9" t="s">
        <v>18</v>
      </c>
      <c r="D454" s="7" t="s">
        <v>572</v>
      </c>
      <c r="E454" s="9"/>
      <c r="F454" s="9"/>
      <c r="G454" s="9"/>
      <c r="H454" s="7"/>
      <c r="I454" s="10">
        <v>10000</v>
      </c>
      <c r="J454" s="7" t="s">
        <v>102</v>
      </c>
      <c r="K454" s="86"/>
      <c r="L454" s="64"/>
    </row>
    <row r="455" spans="1:12" s="49" customFormat="1" ht="57" customHeight="1">
      <c r="A455" s="102">
        <v>449</v>
      </c>
      <c r="B455" s="120" t="s">
        <v>74</v>
      </c>
      <c r="C455" s="9" t="s">
        <v>18</v>
      </c>
      <c r="D455" s="7" t="s">
        <v>570</v>
      </c>
      <c r="E455" s="9"/>
      <c r="F455" s="9"/>
      <c r="G455" s="9"/>
      <c r="H455" s="7"/>
      <c r="I455" s="10">
        <v>55000</v>
      </c>
      <c r="J455" s="7" t="s">
        <v>571</v>
      </c>
      <c r="K455" s="86"/>
      <c r="L455" s="64"/>
    </row>
    <row r="456" spans="1:12" s="49" customFormat="1" ht="57" customHeight="1">
      <c r="A456" s="102">
        <v>450</v>
      </c>
      <c r="B456" s="120">
        <v>45065173</v>
      </c>
      <c r="C456" s="9" t="s">
        <v>18</v>
      </c>
      <c r="D456" s="7" t="s">
        <v>797</v>
      </c>
      <c r="E456" s="9"/>
      <c r="F456" s="9"/>
      <c r="G456" s="9"/>
      <c r="H456" s="7"/>
      <c r="I456" s="10">
        <v>72241.2</v>
      </c>
      <c r="J456" s="7" t="s">
        <v>798</v>
      </c>
      <c r="K456" s="86"/>
      <c r="L456" s="64"/>
    </row>
    <row r="457" spans="1:12" s="49" customFormat="1" ht="57" customHeight="1">
      <c r="A457" s="102">
        <v>451</v>
      </c>
      <c r="B457" s="120" t="s">
        <v>74</v>
      </c>
      <c r="C457" s="9" t="s">
        <v>18</v>
      </c>
      <c r="D457" s="7" t="s">
        <v>535</v>
      </c>
      <c r="E457" s="9"/>
      <c r="F457" s="9"/>
      <c r="G457" s="9"/>
      <c r="H457" s="7"/>
      <c r="I457" s="10">
        <v>88000</v>
      </c>
      <c r="J457" s="7" t="s">
        <v>536</v>
      </c>
      <c r="K457" s="86"/>
      <c r="L457" s="64"/>
    </row>
    <row r="458" spans="1:12" s="49" customFormat="1" ht="57" customHeight="1">
      <c r="A458" s="102">
        <v>452</v>
      </c>
      <c r="B458" s="120" t="s">
        <v>74</v>
      </c>
      <c r="C458" s="9" t="s">
        <v>18</v>
      </c>
      <c r="D458" s="7" t="s">
        <v>568</v>
      </c>
      <c r="E458" s="9"/>
      <c r="F458" s="9"/>
      <c r="G458" s="9"/>
      <c r="H458" s="7"/>
      <c r="I458" s="10">
        <v>700000</v>
      </c>
      <c r="J458" s="7" t="s">
        <v>569</v>
      </c>
      <c r="K458" s="86"/>
      <c r="L458" s="64"/>
    </row>
    <row r="459" spans="1:12" s="49" customFormat="1" ht="57" customHeight="1">
      <c r="A459" s="102">
        <v>453</v>
      </c>
      <c r="B459" s="120">
        <v>45062439</v>
      </c>
      <c r="C459" s="9" t="s">
        <v>18</v>
      </c>
      <c r="D459" s="7" t="s">
        <v>562</v>
      </c>
      <c r="E459" s="9"/>
      <c r="F459" s="9"/>
      <c r="G459" s="1" t="s">
        <v>175</v>
      </c>
      <c r="H459" s="7"/>
      <c r="I459" s="10">
        <v>110660</v>
      </c>
      <c r="J459" s="7" t="s">
        <v>563</v>
      </c>
      <c r="K459" s="86"/>
      <c r="L459" s="64"/>
    </row>
    <row r="460" spans="1:12" s="49" customFormat="1" ht="57" customHeight="1">
      <c r="A460" s="102">
        <v>454</v>
      </c>
      <c r="B460" s="123">
        <v>45065374</v>
      </c>
      <c r="C460" s="20" t="s">
        <v>18</v>
      </c>
      <c r="D460" s="21" t="s">
        <v>38</v>
      </c>
      <c r="E460" s="20"/>
      <c r="F460" s="20"/>
      <c r="G460" s="20"/>
      <c r="H460" s="21"/>
      <c r="I460" s="22">
        <v>75734.12</v>
      </c>
      <c r="J460" s="21" t="s">
        <v>16</v>
      </c>
      <c r="K460" s="88" t="s">
        <v>12</v>
      </c>
      <c r="L460" s="80"/>
    </row>
    <row r="461" spans="1:12" s="49" customFormat="1" ht="57" customHeight="1">
      <c r="A461" s="102">
        <v>455</v>
      </c>
      <c r="B461" s="120">
        <v>45063161</v>
      </c>
      <c r="C461" s="9" t="s">
        <v>18</v>
      </c>
      <c r="D461" s="7" t="s">
        <v>315</v>
      </c>
      <c r="E461" s="9"/>
      <c r="F461" s="9"/>
      <c r="G461" s="9"/>
      <c r="H461" s="7"/>
      <c r="I461" s="10">
        <v>17800</v>
      </c>
      <c r="J461" s="7" t="s">
        <v>1483</v>
      </c>
      <c r="K461" s="86"/>
      <c r="L461" s="64"/>
    </row>
    <row r="462" spans="1:12" s="49" customFormat="1" ht="57" customHeight="1">
      <c r="A462" s="102">
        <v>456</v>
      </c>
      <c r="B462" s="132">
        <v>45065429</v>
      </c>
      <c r="C462" s="2" t="s">
        <v>18</v>
      </c>
      <c r="D462" s="53" t="s">
        <v>1451</v>
      </c>
      <c r="E462" s="2"/>
      <c r="F462" s="2"/>
      <c r="G462" s="2"/>
      <c r="H462" s="53"/>
      <c r="I462" s="54">
        <v>61687.66</v>
      </c>
      <c r="J462" s="53" t="s">
        <v>51</v>
      </c>
      <c r="K462" s="107" t="s">
        <v>12</v>
      </c>
      <c r="L462" s="105"/>
    </row>
    <row r="463" spans="1:12" s="49" customFormat="1" ht="57" customHeight="1">
      <c r="A463" s="102">
        <v>457</v>
      </c>
      <c r="B463" s="120">
        <v>45065417</v>
      </c>
      <c r="C463" s="9" t="s">
        <v>18</v>
      </c>
      <c r="D463" s="7" t="s">
        <v>1452</v>
      </c>
      <c r="E463" s="9"/>
      <c r="F463" s="9"/>
      <c r="G463" s="9"/>
      <c r="H463" s="7"/>
      <c r="I463" s="10">
        <v>57125</v>
      </c>
      <c r="J463" s="7" t="s">
        <v>736</v>
      </c>
      <c r="K463" s="86"/>
      <c r="L463" s="64"/>
    </row>
    <row r="464" spans="1:12" s="49" customFormat="1" ht="57" customHeight="1">
      <c r="A464" s="102">
        <v>458</v>
      </c>
      <c r="B464" s="120">
        <v>45065441</v>
      </c>
      <c r="C464" s="9" t="s">
        <v>18</v>
      </c>
      <c r="D464" s="7" t="s">
        <v>1453</v>
      </c>
      <c r="E464" s="9"/>
      <c r="F464" s="9"/>
      <c r="G464" s="9"/>
      <c r="H464" s="7"/>
      <c r="I464" s="10">
        <v>14167.84</v>
      </c>
      <c r="J464" s="7" t="s">
        <v>627</v>
      </c>
      <c r="K464" s="86" t="s">
        <v>628</v>
      </c>
      <c r="L464" s="64"/>
    </row>
    <row r="465" spans="1:12" s="49" customFormat="1" ht="57" customHeight="1">
      <c r="A465" s="102">
        <v>459</v>
      </c>
      <c r="B465" s="120">
        <v>45057704</v>
      </c>
      <c r="C465" s="9" t="s">
        <v>18</v>
      </c>
      <c r="D465" s="7" t="s">
        <v>565</v>
      </c>
      <c r="E465" s="9"/>
      <c r="F465" s="9"/>
      <c r="G465" s="9"/>
      <c r="H465" s="7"/>
      <c r="I465" s="10">
        <v>50000</v>
      </c>
      <c r="J465" s="7" t="s">
        <v>566</v>
      </c>
      <c r="K465" s="86"/>
      <c r="L465" s="64"/>
    </row>
    <row r="466" spans="1:12" s="49" customFormat="1" ht="57" customHeight="1">
      <c r="A466" s="102">
        <v>460</v>
      </c>
      <c r="B466" s="120">
        <v>45057701</v>
      </c>
      <c r="C466" s="9" t="s">
        <v>18</v>
      </c>
      <c r="D466" s="7" t="s">
        <v>565</v>
      </c>
      <c r="E466" s="9"/>
      <c r="F466" s="9"/>
      <c r="G466" s="9"/>
      <c r="H466" s="7"/>
      <c r="I466" s="10">
        <v>350000</v>
      </c>
      <c r="J466" s="7" t="s">
        <v>567</v>
      </c>
      <c r="K466" s="86"/>
      <c r="L466" s="64"/>
    </row>
    <row r="467" spans="1:12" s="49" customFormat="1" ht="57" customHeight="1">
      <c r="A467" s="102">
        <v>461</v>
      </c>
      <c r="B467" s="123">
        <v>45064026</v>
      </c>
      <c r="C467" s="20" t="s">
        <v>18</v>
      </c>
      <c r="D467" s="21" t="s">
        <v>67</v>
      </c>
      <c r="E467" s="20"/>
      <c r="F467" s="20"/>
      <c r="G467" s="20"/>
      <c r="H467" s="21"/>
      <c r="I467" s="22">
        <v>168908.69</v>
      </c>
      <c r="J467" s="21" t="s">
        <v>1484</v>
      </c>
      <c r="K467" s="88"/>
      <c r="L467" s="80"/>
    </row>
    <row r="468" spans="1:12" s="49" customFormat="1" ht="57" customHeight="1">
      <c r="A468" s="102">
        <v>462</v>
      </c>
      <c r="B468" s="120">
        <v>45061490</v>
      </c>
      <c r="C468" s="9" t="s">
        <v>18</v>
      </c>
      <c r="D468" s="7" t="s">
        <v>573</v>
      </c>
      <c r="E468" s="9"/>
      <c r="F468" s="9"/>
      <c r="G468" s="9"/>
      <c r="H468" s="7"/>
      <c r="I468" s="10">
        <v>350000</v>
      </c>
      <c r="J468" s="7" t="s">
        <v>574</v>
      </c>
      <c r="K468" s="86"/>
      <c r="L468" s="64"/>
    </row>
    <row r="469" spans="1:12" s="49" customFormat="1" ht="57" customHeight="1">
      <c r="A469" s="102">
        <v>463</v>
      </c>
      <c r="B469" s="120">
        <v>45065606</v>
      </c>
      <c r="C469" s="9" t="s">
        <v>18</v>
      </c>
      <c r="D469" s="7" t="s">
        <v>634</v>
      </c>
      <c r="E469" s="9"/>
      <c r="F469" s="9"/>
      <c r="G469" s="9"/>
      <c r="H469" s="7"/>
      <c r="I469" s="10">
        <v>30528</v>
      </c>
      <c r="J469" s="7" t="s">
        <v>16</v>
      </c>
      <c r="K469" s="86"/>
      <c r="L469" s="64"/>
    </row>
    <row r="470" spans="1:12" s="49" customFormat="1" ht="57" customHeight="1">
      <c r="A470" s="102">
        <v>464</v>
      </c>
      <c r="B470" s="120" t="s">
        <v>74</v>
      </c>
      <c r="C470" s="9" t="s">
        <v>18</v>
      </c>
      <c r="D470" s="7" t="s">
        <v>576</v>
      </c>
      <c r="E470" s="9"/>
      <c r="F470" s="9"/>
      <c r="G470" s="9"/>
      <c r="H470" s="7"/>
      <c r="I470" s="10">
        <v>420000</v>
      </c>
      <c r="J470" s="7" t="s">
        <v>577</v>
      </c>
      <c r="K470" s="86"/>
      <c r="L470" s="64"/>
    </row>
    <row r="471" spans="1:12" s="49" customFormat="1" ht="57" customHeight="1">
      <c r="A471" s="102">
        <v>465</v>
      </c>
      <c r="B471" s="123">
        <v>45065703</v>
      </c>
      <c r="C471" s="20" t="s">
        <v>18</v>
      </c>
      <c r="D471" s="21" t="s">
        <v>1454</v>
      </c>
      <c r="E471" s="20"/>
      <c r="F471" s="20"/>
      <c r="G471" s="20"/>
      <c r="H471" s="21"/>
      <c r="I471" s="22">
        <v>538400.75</v>
      </c>
      <c r="J471" s="21" t="s">
        <v>56</v>
      </c>
      <c r="K471" s="88" t="s">
        <v>12</v>
      </c>
      <c r="L471" s="80"/>
    </row>
    <row r="472" spans="1:12" s="49" customFormat="1" ht="57" customHeight="1">
      <c r="A472" s="102">
        <v>466</v>
      </c>
      <c r="B472" s="120">
        <v>45064921</v>
      </c>
      <c r="C472" s="9" t="s">
        <v>18</v>
      </c>
      <c r="D472" s="7" t="s">
        <v>1455</v>
      </c>
      <c r="E472" s="9"/>
      <c r="F472" s="9"/>
      <c r="G472" s="9"/>
      <c r="H472" s="7"/>
      <c r="I472" s="10">
        <v>97200</v>
      </c>
      <c r="J472" s="7" t="s">
        <v>402</v>
      </c>
      <c r="K472" s="86"/>
      <c r="L472" s="64"/>
    </row>
    <row r="473" spans="1:12" s="49" customFormat="1" ht="57" customHeight="1">
      <c r="A473" s="102">
        <v>467</v>
      </c>
      <c r="B473" s="134">
        <v>45065328</v>
      </c>
      <c r="C473" s="23" t="s">
        <v>18</v>
      </c>
      <c r="D473" s="24" t="s">
        <v>1456</v>
      </c>
      <c r="E473" s="23"/>
      <c r="F473" s="23"/>
      <c r="G473" s="23"/>
      <c r="H473" s="24"/>
      <c r="I473" s="25">
        <v>22658.4</v>
      </c>
      <c r="J473" s="24" t="s">
        <v>37</v>
      </c>
      <c r="K473" s="90" t="s">
        <v>12</v>
      </c>
      <c r="L473" s="81"/>
    </row>
    <row r="474" spans="1:12" s="49" customFormat="1" ht="57" customHeight="1">
      <c r="A474" s="102">
        <v>468</v>
      </c>
      <c r="B474" s="120">
        <v>45065332</v>
      </c>
      <c r="C474" s="9" t="s">
        <v>18</v>
      </c>
      <c r="D474" s="7" t="s">
        <v>802</v>
      </c>
      <c r="E474" s="9"/>
      <c r="F474" s="9"/>
      <c r="G474" s="9"/>
      <c r="H474" s="7"/>
      <c r="I474" s="10">
        <v>118190.06</v>
      </c>
      <c r="J474" s="7" t="s">
        <v>803</v>
      </c>
      <c r="K474" s="86"/>
      <c r="L474" s="64"/>
    </row>
    <row r="475" spans="1:12" s="49" customFormat="1" ht="57" customHeight="1">
      <c r="A475" s="102">
        <v>469</v>
      </c>
      <c r="B475" s="123">
        <v>45063677</v>
      </c>
      <c r="C475" s="20" t="s">
        <v>18</v>
      </c>
      <c r="D475" s="21" t="s">
        <v>68</v>
      </c>
      <c r="E475" s="20"/>
      <c r="F475" s="20"/>
      <c r="G475" s="20"/>
      <c r="H475" s="21"/>
      <c r="I475" s="22">
        <v>20500.49</v>
      </c>
      <c r="J475" s="21" t="s">
        <v>69</v>
      </c>
      <c r="K475" s="88" t="s">
        <v>53</v>
      </c>
      <c r="L475" s="80"/>
    </row>
    <row r="476" spans="1:12" s="49" customFormat="1" ht="57" customHeight="1">
      <c r="A476" s="102">
        <v>470</v>
      </c>
      <c r="B476" s="123">
        <v>45065466</v>
      </c>
      <c r="C476" s="20" t="s">
        <v>18</v>
      </c>
      <c r="D476" s="21" t="s">
        <v>48</v>
      </c>
      <c r="E476" s="20"/>
      <c r="F476" s="20"/>
      <c r="G476" s="20"/>
      <c r="H476" s="21"/>
      <c r="I476" s="22">
        <v>12303.8</v>
      </c>
      <c r="J476" s="21" t="s">
        <v>49</v>
      </c>
      <c r="K476" s="88" t="s">
        <v>12</v>
      </c>
      <c r="L476" s="80"/>
    </row>
    <row r="477" spans="1:12" s="49" customFormat="1" ht="57" customHeight="1">
      <c r="A477" s="102">
        <v>471</v>
      </c>
      <c r="B477" s="123">
        <v>45065472</v>
      </c>
      <c r="C477" s="20" t="s">
        <v>18</v>
      </c>
      <c r="D477" s="21" t="s">
        <v>1457</v>
      </c>
      <c r="E477" s="20"/>
      <c r="F477" s="20"/>
      <c r="G477" s="20"/>
      <c r="H477" s="21"/>
      <c r="I477" s="22">
        <v>32909.18</v>
      </c>
      <c r="J477" s="21" t="s">
        <v>51</v>
      </c>
      <c r="K477" s="88" t="s">
        <v>12</v>
      </c>
      <c r="L477" s="80"/>
    </row>
    <row r="478" spans="1:12" s="49" customFormat="1" ht="57" customHeight="1">
      <c r="A478" s="102">
        <v>472</v>
      </c>
      <c r="B478" s="120">
        <v>45065500</v>
      </c>
      <c r="C478" s="9" t="s">
        <v>18</v>
      </c>
      <c r="D478" s="7" t="s">
        <v>866</v>
      </c>
      <c r="E478" s="9" t="s">
        <v>15</v>
      </c>
      <c r="F478" s="9"/>
      <c r="G478" s="9"/>
      <c r="H478" s="7"/>
      <c r="I478" s="10">
        <v>17628</v>
      </c>
      <c r="J478" s="7" t="s">
        <v>857</v>
      </c>
      <c r="K478" s="86" t="s">
        <v>25</v>
      </c>
      <c r="L478" s="64"/>
    </row>
    <row r="479" spans="1:12" s="49" customFormat="1" ht="57" customHeight="1">
      <c r="A479" s="102">
        <v>473</v>
      </c>
      <c r="B479" s="120">
        <v>45064367</v>
      </c>
      <c r="C479" s="9" t="s">
        <v>18</v>
      </c>
      <c r="D479" s="7" t="s">
        <v>312</v>
      </c>
      <c r="E479" s="9"/>
      <c r="F479" s="9"/>
      <c r="G479" s="9"/>
      <c r="H479" s="7"/>
      <c r="I479" s="10">
        <v>18300</v>
      </c>
      <c r="J479" s="7" t="s">
        <v>313</v>
      </c>
      <c r="K479" s="86"/>
      <c r="L479" s="64"/>
    </row>
    <row r="480" spans="1:12" s="49" customFormat="1" ht="57" customHeight="1">
      <c r="A480" s="102">
        <v>474</v>
      </c>
      <c r="B480" s="120">
        <v>45062938</v>
      </c>
      <c r="C480" s="9" t="s">
        <v>18</v>
      </c>
      <c r="D480" s="7" t="s">
        <v>316</v>
      </c>
      <c r="E480" s="9"/>
      <c r="F480" s="9"/>
      <c r="G480" s="9"/>
      <c r="H480" s="7"/>
      <c r="I480" s="10">
        <v>110356.38</v>
      </c>
      <c r="J480" s="7" t="s">
        <v>317</v>
      </c>
      <c r="K480" s="86"/>
      <c r="L480" s="64"/>
    </row>
    <row r="481" spans="1:12" s="49" customFormat="1" ht="57" customHeight="1">
      <c r="A481" s="102">
        <v>475</v>
      </c>
      <c r="B481" s="123">
        <v>45061243</v>
      </c>
      <c r="C481" s="20" t="s">
        <v>18</v>
      </c>
      <c r="D481" s="21" t="s">
        <v>1474</v>
      </c>
      <c r="E481" s="20"/>
      <c r="F481" s="20"/>
      <c r="G481" s="20"/>
      <c r="H481" s="21"/>
      <c r="I481" s="22">
        <v>25000</v>
      </c>
      <c r="J481" s="21" t="s">
        <v>70</v>
      </c>
      <c r="K481" s="86" t="s">
        <v>25</v>
      </c>
      <c r="L481" s="80"/>
    </row>
    <row r="482" spans="1:12" s="49" customFormat="1" ht="57" customHeight="1">
      <c r="A482" s="102">
        <v>476</v>
      </c>
      <c r="B482" s="123" t="s">
        <v>74</v>
      </c>
      <c r="C482" s="23" t="s">
        <v>18</v>
      </c>
      <c r="D482" s="24" t="s">
        <v>1521</v>
      </c>
      <c r="E482" s="23"/>
      <c r="F482" s="23"/>
      <c r="G482" s="23"/>
      <c r="H482" s="24"/>
      <c r="I482" s="25">
        <v>168511.12</v>
      </c>
      <c r="J482" s="24" t="s">
        <v>75</v>
      </c>
      <c r="K482" s="90"/>
      <c r="L482" s="81"/>
    </row>
    <row r="483" spans="1:12" s="49" customFormat="1" ht="57" customHeight="1">
      <c r="A483" s="102">
        <v>477</v>
      </c>
      <c r="B483" s="120">
        <v>45065622</v>
      </c>
      <c r="C483" s="9" t="s">
        <v>18</v>
      </c>
      <c r="D483" s="7" t="s">
        <v>302</v>
      </c>
      <c r="E483" s="9"/>
      <c r="F483" s="9"/>
      <c r="G483" s="9"/>
      <c r="H483" s="7"/>
      <c r="I483" s="10">
        <v>2828358.13</v>
      </c>
      <c r="J483" s="7" t="s">
        <v>303</v>
      </c>
      <c r="K483" s="86"/>
      <c r="L483" s="64"/>
    </row>
    <row r="484" spans="1:12" s="49" customFormat="1" ht="57" customHeight="1">
      <c r="A484" s="102">
        <v>478</v>
      </c>
      <c r="B484" s="120">
        <v>45063916</v>
      </c>
      <c r="C484" s="9" t="s">
        <v>18</v>
      </c>
      <c r="D484" s="7" t="s">
        <v>314</v>
      </c>
      <c r="E484" s="9"/>
      <c r="F484" s="9"/>
      <c r="G484" s="9"/>
      <c r="H484" s="7"/>
      <c r="I484" s="10">
        <v>194275</v>
      </c>
      <c r="J484" s="7" t="s">
        <v>303</v>
      </c>
      <c r="K484" s="86"/>
      <c r="L484" s="64"/>
    </row>
    <row r="485" spans="1:12" s="49" customFormat="1" ht="57" customHeight="1">
      <c r="A485" s="102">
        <v>479</v>
      </c>
      <c r="B485" s="120">
        <v>45063992</v>
      </c>
      <c r="C485" s="9" t="s">
        <v>18</v>
      </c>
      <c r="D485" s="7" t="s">
        <v>318</v>
      </c>
      <c r="E485" s="9"/>
      <c r="F485" s="9"/>
      <c r="G485" s="9"/>
      <c r="H485" s="7"/>
      <c r="I485" s="10">
        <v>341800.11</v>
      </c>
      <c r="J485" s="7" t="s">
        <v>303</v>
      </c>
      <c r="K485" s="86"/>
      <c r="L485" s="64"/>
    </row>
    <row r="486" spans="1:12" s="49" customFormat="1" ht="57" customHeight="1">
      <c r="A486" s="102">
        <v>480</v>
      </c>
      <c r="B486" s="120">
        <v>45065799</v>
      </c>
      <c r="C486" s="9" t="s">
        <v>18</v>
      </c>
      <c r="D486" s="7" t="s">
        <v>752</v>
      </c>
      <c r="E486" s="9"/>
      <c r="F486" s="9"/>
      <c r="G486" s="9"/>
      <c r="H486" s="7"/>
      <c r="I486" s="10">
        <v>862056.79</v>
      </c>
      <c r="J486" s="7" t="s">
        <v>753</v>
      </c>
      <c r="K486" s="86"/>
      <c r="L486" s="64"/>
    </row>
    <row r="487" spans="1:12" s="49" customFormat="1" ht="57" customHeight="1">
      <c r="A487" s="102">
        <v>481</v>
      </c>
      <c r="B487" s="120">
        <v>45065007</v>
      </c>
      <c r="C487" s="9" t="s">
        <v>18</v>
      </c>
      <c r="D487" s="29" t="s">
        <v>88</v>
      </c>
      <c r="E487" s="9"/>
      <c r="F487" s="9"/>
      <c r="G487" s="9"/>
      <c r="H487" s="7"/>
      <c r="I487" s="10">
        <v>46256.4</v>
      </c>
      <c r="J487" s="7" t="s">
        <v>89</v>
      </c>
      <c r="K487" s="86"/>
      <c r="L487" s="64"/>
    </row>
    <row r="488" spans="1:12" s="49" customFormat="1" ht="57" customHeight="1">
      <c r="A488" s="102">
        <v>482</v>
      </c>
      <c r="B488" s="134">
        <v>45065016</v>
      </c>
      <c r="C488" s="23" t="s">
        <v>18</v>
      </c>
      <c r="D488" s="24" t="s">
        <v>19</v>
      </c>
      <c r="E488" s="23"/>
      <c r="F488" s="23"/>
      <c r="G488" s="23"/>
      <c r="H488" s="24"/>
      <c r="I488" s="25">
        <v>22108.68</v>
      </c>
      <c r="J488" s="24" t="s">
        <v>20</v>
      </c>
      <c r="K488" s="90"/>
      <c r="L488" s="81"/>
    </row>
    <row r="489" spans="1:12" s="49" customFormat="1" ht="57" customHeight="1">
      <c r="A489" s="102">
        <v>483</v>
      </c>
      <c r="B489" s="120">
        <v>45065143</v>
      </c>
      <c r="C489" s="9" t="s">
        <v>18</v>
      </c>
      <c r="D489" s="7" t="s">
        <v>1458</v>
      </c>
      <c r="E489" s="9" t="s">
        <v>0</v>
      </c>
      <c r="F489" s="9"/>
      <c r="G489" s="9"/>
      <c r="H489" s="7"/>
      <c r="I489" s="10">
        <v>90479.38</v>
      </c>
      <c r="J489" s="7" t="s">
        <v>669</v>
      </c>
      <c r="K489" s="86"/>
      <c r="L489" s="64"/>
    </row>
    <row r="490" spans="1:12" s="49" customFormat="1" ht="57" customHeight="1">
      <c r="A490" s="102">
        <v>484</v>
      </c>
      <c r="B490" s="120">
        <v>45065149</v>
      </c>
      <c r="C490" s="9" t="s">
        <v>18</v>
      </c>
      <c r="D490" s="7" t="s">
        <v>1475</v>
      </c>
      <c r="E490" s="7"/>
      <c r="F490" s="9"/>
      <c r="G490" s="7"/>
      <c r="H490" s="7"/>
      <c r="I490" s="37">
        <v>96267.2</v>
      </c>
      <c r="J490" s="7" t="s">
        <v>1287</v>
      </c>
      <c r="K490" s="86"/>
      <c r="L490" s="64"/>
    </row>
    <row r="491" spans="1:12" s="49" customFormat="1" ht="57" customHeight="1">
      <c r="A491" s="102">
        <v>485</v>
      </c>
      <c r="B491" s="120">
        <v>45065360</v>
      </c>
      <c r="C491" s="9" t="s">
        <v>18</v>
      </c>
      <c r="D491" s="7" t="s">
        <v>1597</v>
      </c>
      <c r="E491" s="9"/>
      <c r="F491" s="9"/>
      <c r="G491" s="9"/>
      <c r="H491" s="7"/>
      <c r="I491" s="10">
        <v>83250</v>
      </c>
      <c r="J491" s="7" t="s">
        <v>727</v>
      </c>
      <c r="K491" s="86"/>
      <c r="L491" s="64"/>
    </row>
    <row r="492" spans="1:12" s="49" customFormat="1" ht="57" customHeight="1">
      <c r="A492" s="102">
        <v>486</v>
      </c>
      <c r="B492" s="123">
        <v>45065464</v>
      </c>
      <c r="C492" s="20" t="s">
        <v>18</v>
      </c>
      <c r="D492" s="21" t="s">
        <v>206</v>
      </c>
      <c r="E492" s="20"/>
      <c r="F492" s="20"/>
      <c r="G492" s="20"/>
      <c r="H492" s="21"/>
      <c r="I492" s="22">
        <v>23469.48</v>
      </c>
      <c r="J492" s="7" t="s">
        <v>207</v>
      </c>
      <c r="K492" s="88" t="s">
        <v>12</v>
      </c>
      <c r="L492" s="64"/>
    </row>
    <row r="493" spans="1:12" s="49" customFormat="1" ht="57" customHeight="1">
      <c r="A493" s="102">
        <v>487</v>
      </c>
      <c r="B493" s="120">
        <v>45065569</v>
      </c>
      <c r="C493" s="9" t="s">
        <v>18</v>
      </c>
      <c r="D493" s="7" t="s">
        <v>876</v>
      </c>
      <c r="E493" s="9" t="s">
        <v>0</v>
      </c>
      <c r="F493" s="9"/>
      <c r="G493" s="9"/>
      <c r="H493" s="7"/>
      <c r="I493" s="10">
        <v>40921.01</v>
      </c>
      <c r="J493" s="7" t="s">
        <v>669</v>
      </c>
      <c r="K493" s="86"/>
      <c r="L493" s="64"/>
    </row>
    <row r="494" spans="1:12" s="49" customFormat="1" ht="57" customHeight="1">
      <c r="A494" s="102">
        <v>488</v>
      </c>
      <c r="B494" s="120">
        <v>45065573</v>
      </c>
      <c r="C494" s="9" t="s">
        <v>18</v>
      </c>
      <c r="D494" s="7" t="s">
        <v>1476</v>
      </c>
      <c r="E494" s="9" t="s">
        <v>0</v>
      </c>
      <c r="F494" s="9"/>
      <c r="G494" s="9"/>
      <c r="H494" s="7"/>
      <c r="I494" s="10">
        <v>41379.8</v>
      </c>
      <c r="J494" s="7" t="s">
        <v>669</v>
      </c>
      <c r="K494" s="86"/>
      <c r="L494" s="64"/>
    </row>
    <row r="495" spans="1:12" s="49" customFormat="1" ht="57" customHeight="1">
      <c r="A495" s="102">
        <v>489</v>
      </c>
      <c r="B495" s="120">
        <v>45065658</v>
      </c>
      <c r="C495" s="9" t="s">
        <v>18</v>
      </c>
      <c r="D495" s="7" t="s">
        <v>885</v>
      </c>
      <c r="E495" s="9" t="s">
        <v>0</v>
      </c>
      <c r="F495" s="9"/>
      <c r="G495" s="9"/>
      <c r="H495" s="7"/>
      <c r="I495" s="10">
        <v>97193.28</v>
      </c>
      <c r="J495" s="7" t="s">
        <v>669</v>
      </c>
      <c r="K495" s="86"/>
      <c r="L495" s="64"/>
    </row>
    <row r="496" spans="1:12" s="49" customFormat="1" ht="57" customHeight="1">
      <c r="A496" s="102">
        <v>490</v>
      </c>
      <c r="B496" s="120">
        <v>45062898</v>
      </c>
      <c r="C496" s="9" t="s">
        <v>18</v>
      </c>
      <c r="D496" s="7" t="s">
        <v>1459</v>
      </c>
      <c r="E496" s="9" t="s">
        <v>15</v>
      </c>
      <c r="F496" s="9"/>
      <c r="G496" s="9"/>
      <c r="H496" s="1" t="s">
        <v>175</v>
      </c>
      <c r="I496" s="10">
        <v>172260</v>
      </c>
      <c r="J496" s="7" t="s">
        <v>828</v>
      </c>
      <c r="K496" s="86"/>
      <c r="L496" s="64"/>
    </row>
    <row r="497" spans="1:12" s="49" customFormat="1" ht="57" customHeight="1">
      <c r="A497" s="102">
        <v>491</v>
      </c>
      <c r="B497" s="120">
        <v>45064968</v>
      </c>
      <c r="C497" s="9" t="s">
        <v>103</v>
      </c>
      <c r="D497" s="7" t="s">
        <v>104</v>
      </c>
      <c r="E497" s="9"/>
      <c r="F497" s="9"/>
      <c r="G497" s="9"/>
      <c r="H497" s="7"/>
      <c r="I497" s="10">
        <v>23309.64</v>
      </c>
      <c r="J497" s="7" t="s">
        <v>105</v>
      </c>
      <c r="K497" s="86"/>
      <c r="L497" s="64"/>
    </row>
    <row r="498" spans="1:12" s="49" customFormat="1" ht="57" customHeight="1">
      <c r="A498" s="102">
        <v>492</v>
      </c>
      <c r="B498" s="120">
        <v>45065125</v>
      </c>
      <c r="C498" s="9" t="s">
        <v>103</v>
      </c>
      <c r="D498" s="7" t="s">
        <v>108</v>
      </c>
      <c r="E498" s="9"/>
      <c r="F498" s="9"/>
      <c r="G498" s="9"/>
      <c r="H498" s="7"/>
      <c r="I498" s="10">
        <v>12678.12</v>
      </c>
      <c r="J498" s="7" t="s">
        <v>109</v>
      </c>
      <c r="K498" s="86"/>
      <c r="L498" s="64"/>
    </row>
    <row r="499" spans="1:12" s="49" customFormat="1" ht="57" customHeight="1">
      <c r="A499" s="102">
        <v>493</v>
      </c>
      <c r="B499" s="120">
        <v>45065150</v>
      </c>
      <c r="C499" s="9" t="s">
        <v>103</v>
      </c>
      <c r="D499" s="7" t="s">
        <v>110</v>
      </c>
      <c r="E499" s="9"/>
      <c r="F499" s="9"/>
      <c r="G499" s="9"/>
      <c r="H499" s="7"/>
      <c r="I499" s="10">
        <v>41403.6</v>
      </c>
      <c r="J499" s="7" t="s">
        <v>109</v>
      </c>
      <c r="K499" s="86"/>
      <c r="L499" s="64"/>
    </row>
    <row r="500" spans="1:12" s="49" customFormat="1" ht="57" customHeight="1">
      <c r="A500" s="102">
        <v>494</v>
      </c>
      <c r="B500" s="120">
        <v>45065168</v>
      </c>
      <c r="C500" s="9" t="s">
        <v>103</v>
      </c>
      <c r="D500" s="7" t="s">
        <v>1465</v>
      </c>
      <c r="E500" s="9"/>
      <c r="F500" s="9"/>
      <c r="G500" s="9"/>
      <c r="H500" s="7"/>
      <c r="I500" s="10">
        <v>14194.66</v>
      </c>
      <c r="J500" s="29" t="s">
        <v>111</v>
      </c>
      <c r="K500" s="86" t="s">
        <v>53</v>
      </c>
      <c r="L500" s="64"/>
    </row>
    <row r="501" spans="1:12" s="49" customFormat="1" ht="57" customHeight="1">
      <c r="A501" s="102">
        <v>495</v>
      </c>
      <c r="B501" s="120">
        <v>45065179</v>
      </c>
      <c r="C501" s="9" t="s">
        <v>103</v>
      </c>
      <c r="D501" s="7" t="s">
        <v>1460</v>
      </c>
      <c r="E501" s="9"/>
      <c r="F501" s="9"/>
      <c r="G501" s="9"/>
      <c r="H501" s="7"/>
      <c r="I501" s="10">
        <v>23653.08</v>
      </c>
      <c r="J501" s="7" t="s">
        <v>112</v>
      </c>
      <c r="K501" s="86"/>
      <c r="L501" s="64"/>
    </row>
    <row r="502" spans="1:12" s="49" customFormat="1" ht="57" customHeight="1">
      <c r="A502" s="102">
        <v>496</v>
      </c>
      <c r="B502" s="120">
        <v>45065343</v>
      </c>
      <c r="C502" s="9" t="s">
        <v>103</v>
      </c>
      <c r="D502" s="7" t="s">
        <v>1461</v>
      </c>
      <c r="E502" s="9"/>
      <c r="F502" s="9"/>
      <c r="G502" s="9"/>
      <c r="H502" s="7"/>
      <c r="I502" s="10">
        <v>10023.48</v>
      </c>
      <c r="J502" s="7" t="s">
        <v>118</v>
      </c>
      <c r="K502" s="86"/>
      <c r="L502" s="64"/>
    </row>
    <row r="503" spans="1:12" s="49" customFormat="1" ht="57" customHeight="1">
      <c r="A503" s="102">
        <v>497</v>
      </c>
      <c r="B503" s="120">
        <v>45065453</v>
      </c>
      <c r="C503" s="9" t="s">
        <v>103</v>
      </c>
      <c r="D503" s="7" t="s">
        <v>1462</v>
      </c>
      <c r="E503" s="9"/>
      <c r="F503" s="9"/>
      <c r="G503" s="9"/>
      <c r="H503" s="7"/>
      <c r="I503" s="10">
        <v>10800</v>
      </c>
      <c r="J503" s="7" t="s">
        <v>118</v>
      </c>
      <c r="K503" s="86"/>
      <c r="L503" s="64"/>
    </row>
    <row r="504" spans="1:12" s="49" customFormat="1" ht="57" customHeight="1">
      <c r="A504" s="102">
        <v>498</v>
      </c>
      <c r="B504" s="120">
        <v>45065571</v>
      </c>
      <c r="C504" s="9" t="s">
        <v>103</v>
      </c>
      <c r="D504" s="7" t="s">
        <v>1463</v>
      </c>
      <c r="E504" s="9"/>
      <c r="F504" s="9"/>
      <c r="G504" s="9"/>
      <c r="H504" s="7"/>
      <c r="I504" s="10">
        <v>30979.8</v>
      </c>
      <c r="J504" s="7" t="s">
        <v>123</v>
      </c>
      <c r="K504" s="86"/>
      <c r="L504" s="64"/>
    </row>
    <row r="505" spans="1:12" s="49" customFormat="1" ht="57" customHeight="1">
      <c r="A505" s="102">
        <v>499</v>
      </c>
      <c r="B505" s="120">
        <v>45065716</v>
      </c>
      <c r="C505" s="9" t="s">
        <v>103</v>
      </c>
      <c r="D505" s="7" t="s">
        <v>1463</v>
      </c>
      <c r="E505" s="9"/>
      <c r="F505" s="9"/>
      <c r="G505" s="9"/>
      <c r="H505" s="7"/>
      <c r="I505" s="10">
        <v>27918</v>
      </c>
      <c r="J505" s="7" t="s">
        <v>118</v>
      </c>
      <c r="K505" s="86"/>
      <c r="L505" s="64"/>
    </row>
    <row r="506" spans="1:12" s="49" customFormat="1" ht="57" customHeight="1">
      <c r="A506" s="148">
        <v>500</v>
      </c>
      <c r="B506" s="128">
        <v>45065727</v>
      </c>
      <c r="C506" s="72" t="s">
        <v>103</v>
      </c>
      <c r="D506" s="73" t="s">
        <v>1464</v>
      </c>
      <c r="E506" s="72"/>
      <c r="F506" s="72"/>
      <c r="G506" s="72"/>
      <c r="H506" s="73"/>
      <c r="I506" s="74">
        <v>10468.44</v>
      </c>
      <c r="J506" s="73" t="s">
        <v>131</v>
      </c>
      <c r="K506" s="94"/>
      <c r="L506" s="64"/>
    </row>
    <row r="507" spans="1:9" ht="14.25">
      <c r="A507" s="147"/>
      <c r="I507" s="112"/>
    </row>
    <row r="509" ht="14.25">
      <c r="I509" s="113"/>
    </row>
    <row r="510" ht="14.25">
      <c r="I510" s="113"/>
    </row>
    <row r="511" ht="14.25">
      <c r="I511" s="113"/>
    </row>
    <row r="512" ht="14.25">
      <c r="I512" s="113"/>
    </row>
    <row r="513" ht="14.25">
      <c r="I513" s="113"/>
    </row>
  </sheetData>
  <sheetProtection/>
  <mergeCells count="2">
    <mergeCell ref="A2:K2"/>
    <mergeCell ref="A4:D4"/>
  </mergeCells>
  <printOptions/>
  <pageMargins left="0.708661417322835" right="0.708661417322835" top="0.748031496062992" bottom="0.748031496062992" header="0.31496062992126" footer="0.31496062992126"/>
  <pageSetup horizontalDpi="600" verticalDpi="600" orientation="landscape" paperSize="5" scale="65" r:id="rId1"/>
  <headerFooter>
    <oddHeader>&amp;C&amp;11Document 1</oddHeader>
    <oddFooter>&amp;C&amp;P of &amp;N</oddFoot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G44"/>
  <sheetViews>
    <sheetView zoomScale="85" zoomScaleNormal="85" workbookViewId="0" topLeftCell="A1">
      <selection activeCell="A1" sqref="A1"/>
    </sheetView>
  </sheetViews>
  <sheetFormatPr defaultColWidth="9.140625" defaultRowHeight="12.75"/>
  <cols>
    <col min="1" max="1" width="12.421875" style="60" customWidth="1"/>
    <col min="2" max="2" width="24.00390625" style="60" bestFit="1" customWidth="1"/>
    <col min="3" max="3" width="67.57421875" style="60" bestFit="1" customWidth="1"/>
    <col min="4" max="4" width="19.8515625" style="60" bestFit="1" customWidth="1"/>
    <col min="5" max="5" width="17.00390625" style="60" bestFit="1" customWidth="1"/>
    <col min="6" max="6" width="18.00390625" style="60" bestFit="1" customWidth="1"/>
    <col min="7" max="7" width="20.421875" style="60" bestFit="1" customWidth="1"/>
    <col min="8" max="16384" width="9.140625" style="60" customWidth="1"/>
  </cols>
  <sheetData>
    <row r="1" spans="1:7" ht="15">
      <c r="A1" s="153"/>
      <c r="B1" s="154"/>
      <c r="C1" s="154" t="s">
        <v>1535</v>
      </c>
      <c r="D1" s="155"/>
      <c r="E1" s="150"/>
      <c r="F1" s="156"/>
      <c r="G1" s="157"/>
    </row>
    <row r="2" spans="1:7" ht="30">
      <c r="A2" s="158" t="s">
        <v>1536</v>
      </c>
      <c r="B2" s="158" t="s">
        <v>1537</v>
      </c>
      <c r="C2" s="158" t="s">
        <v>1538</v>
      </c>
      <c r="D2" s="159" t="s">
        <v>1539</v>
      </c>
      <c r="E2" s="159" t="s">
        <v>1540</v>
      </c>
      <c r="F2" s="160" t="s">
        <v>1541</v>
      </c>
      <c r="G2" s="159" t="s">
        <v>1542</v>
      </c>
    </row>
    <row r="3" spans="1:7" ht="14.25">
      <c r="A3" s="161" t="s">
        <v>1543</v>
      </c>
      <c r="B3" s="161" t="s">
        <v>1544</v>
      </c>
      <c r="C3" s="161" t="s">
        <v>1545</v>
      </c>
      <c r="D3" s="162">
        <v>2122</v>
      </c>
      <c r="E3" s="162">
        <v>110</v>
      </c>
      <c r="F3" s="162">
        <v>86.94</v>
      </c>
      <c r="G3" s="162">
        <f>SUM(D3:F3)</f>
        <v>2318.94</v>
      </c>
    </row>
    <row r="4" spans="1:7" ht="14.25">
      <c r="A4" s="163" t="s">
        <v>1543</v>
      </c>
      <c r="B4" s="163" t="s">
        <v>1546</v>
      </c>
      <c r="C4" s="163" t="s">
        <v>1547</v>
      </c>
      <c r="D4" s="164">
        <v>435711.9</v>
      </c>
      <c r="E4" s="164">
        <v>22359.41</v>
      </c>
      <c r="F4" s="164">
        <v>11327.19</v>
      </c>
      <c r="G4" s="164">
        <f>SUM(D4:F4)</f>
        <v>469398.5</v>
      </c>
    </row>
    <row r="5" spans="1:7" ht="14.25">
      <c r="A5" s="163" t="s">
        <v>1543</v>
      </c>
      <c r="B5" s="163" t="s">
        <v>1546</v>
      </c>
      <c r="C5" s="163" t="s">
        <v>1548</v>
      </c>
      <c r="D5" s="164">
        <v>7137.7</v>
      </c>
      <c r="E5" s="164">
        <v>433.04</v>
      </c>
      <c r="F5" s="164">
        <v>1522.92</v>
      </c>
      <c r="G5" s="164">
        <v>9093.66</v>
      </c>
    </row>
    <row r="6" spans="1:7" ht="14.25">
      <c r="A6" s="163" t="s">
        <v>1543</v>
      </c>
      <c r="B6" s="163" t="s">
        <v>1549</v>
      </c>
      <c r="C6" s="163" t="s">
        <v>1550</v>
      </c>
      <c r="D6" s="164">
        <v>229284.5</v>
      </c>
      <c r="E6" s="164">
        <v>24117.65</v>
      </c>
      <c r="F6" s="164">
        <v>253764.25</v>
      </c>
      <c r="G6" s="164">
        <f aca="true" t="shared" si="0" ref="G6:G13">SUM(D6:F6)</f>
        <v>507166.4</v>
      </c>
    </row>
    <row r="7" spans="1:7" ht="14.25">
      <c r="A7" s="163" t="s">
        <v>1543</v>
      </c>
      <c r="B7" s="163" t="s">
        <v>1549</v>
      </c>
      <c r="C7" s="163" t="s">
        <v>1548</v>
      </c>
      <c r="D7" s="164">
        <v>122315</v>
      </c>
      <c r="E7" s="164">
        <v>8936.92</v>
      </c>
      <c r="F7" s="164">
        <v>58823.26</v>
      </c>
      <c r="G7" s="164">
        <f t="shared" si="0"/>
        <v>190075.18000000002</v>
      </c>
    </row>
    <row r="8" spans="1:7" ht="14.25">
      <c r="A8" s="163" t="s">
        <v>1543</v>
      </c>
      <c r="B8" s="163" t="s">
        <v>1551</v>
      </c>
      <c r="C8" s="163" t="s">
        <v>1599</v>
      </c>
      <c r="D8" s="164">
        <v>164541.58</v>
      </c>
      <c r="E8" s="164">
        <v>8335.8</v>
      </c>
      <c r="F8" s="164">
        <v>2368.58</v>
      </c>
      <c r="G8" s="164">
        <f t="shared" si="0"/>
        <v>175245.95999999996</v>
      </c>
    </row>
    <row r="9" spans="1:7" ht="14.25">
      <c r="A9" s="163" t="s">
        <v>1543</v>
      </c>
      <c r="B9" s="163" t="s">
        <v>1552</v>
      </c>
      <c r="C9" s="163" t="s">
        <v>1553</v>
      </c>
      <c r="D9" s="164">
        <v>25497</v>
      </c>
      <c r="E9" s="164">
        <v>1320.656</v>
      </c>
      <c r="F9" s="164">
        <v>915.55</v>
      </c>
      <c r="G9" s="164">
        <f t="shared" si="0"/>
        <v>27733.206</v>
      </c>
    </row>
    <row r="10" spans="1:7" ht="14.25">
      <c r="A10" s="163" t="s">
        <v>1543</v>
      </c>
      <c r="B10" s="163" t="s">
        <v>1554</v>
      </c>
      <c r="C10" s="163" t="s">
        <v>1548</v>
      </c>
      <c r="D10" s="164">
        <v>3697</v>
      </c>
      <c r="E10" s="164">
        <v>188.75</v>
      </c>
      <c r="F10" s="164">
        <v>150.02</v>
      </c>
      <c r="G10" s="164">
        <f t="shared" si="0"/>
        <v>4035.77</v>
      </c>
    </row>
    <row r="11" spans="1:7" ht="14.25">
      <c r="A11" s="163" t="s">
        <v>1543</v>
      </c>
      <c r="B11" s="163" t="s">
        <v>1555</v>
      </c>
      <c r="C11" s="163" t="s">
        <v>1548</v>
      </c>
      <c r="D11" s="164">
        <v>3602.5</v>
      </c>
      <c r="E11" s="164">
        <v>180.94</v>
      </c>
      <c r="F11" s="164">
        <v>160.25</v>
      </c>
      <c r="G11" s="164">
        <f t="shared" si="0"/>
        <v>3943.69</v>
      </c>
    </row>
    <row r="12" spans="1:7" ht="14.25">
      <c r="A12" s="163" t="s">
        <v>1543</v>
      </c>
      <c r="B12" s="163" t="s">
        <v>1556</v>
      </c>
      <c r="C12" s="163" t="s">
        <v>1557</v>
      </c>
      <c r="D12" s="164">
        <v>9515</v>
      </c>
      <c r="E12" s="164">
        <v>478.24</v>
      </c>
      <c r="F12" s="164">
        <v>49.75</v>
      </c>
      <c r="G12" s="164">
        <f t="shared" si="0"/>
        <v>10042.99</v>
      </c>
    </row>
    <row r="13" spans="1:7" ht="14.25">
      <c r="A13" s="163" t="s">
        <v>1543</v>
      </c>
      <c r="B13" s="163" t="s">
        <v>1558</v>
      </c>
      <c r="C13" s="163" t="s">
        <v>1559</v>
      </c>
      <c r="D13" s="164">
        <v>6853.55</v>
      </c>
      <c r="E13" s="164">
        <v>342.69</v>
      </c>
      <c r="F13" s="164">
        <v>0</v>
      </c>
      <c r="G13" s="164">
        <f t="shared" si="0"/>
        <v>7196.24</v>
      </c>
    </row>
    <row r="14" spans="1:7" ht="14.25">
      <c r="A14" s="163" t="s">
        <v>1543</v>
      </c>
      <c r="B14" s="163" t="s">
        <v>1560</v>
      </c>
      <c r="C14" s="163" t="s">
        <v>1561</v>
      </c>
      <c r="D14" s="164">
        <v>1542</v>
      </c>
      <c r="E14" s="164">
        <v>78.46</v>
      </c>
      <c r="F14" s="164">
        <v>27.1</v>
      </c>
      <c r="G14" s="164">
        <f>SUM(D14:F14)</f>
        <v>1647.56</v>
      </c>
    </row>
    <row r="15" spans="1:7" ht="14.25">
      <c r="A15" s="163" t="s">
        <v>1543</v>
      </c>
      <c r="B15" s="163" t="s">
        <v>1562</v>
      </c>
      <c r="C15" s="163" t="s">
        <v>1563</v>
      </c>
      <c r="D15" s="164">
        <v>10000</v>
      </c>
      <c r="E15" s="164">
        <v>500</v>
      </c>
      <c r="F15" s="164">
        <v>0</v>
      </c>
      <c r="G15" s="164">
        <f>SUM(D15:F15)</f>
        <v>10500</v>
      </c>
    </row>
    <row r="16" spans="1:7" ht="14.25">
      <c r="A16" s="163" t="s">
        <v>1543</v>
      </c>
      <c r="B16" s="163" t="s">
        <v>1564</v>
      </c>
      <c r="C16" s="163" t="s">
        <v>1548</v>
      </c>
      <c r="D16" s="167">
        <v>8852.28</v>
      </c>
      <c r="E16" s="167">
        <v>452.86</v>
      </c>
      <c r="F16" s="167">
        <v>348.8</v>
      </c>
      <c r="G16" s="167">
        <f>SUM(D16:F16)</f>
        <v>9653.94</v>
      </c>
    </row>
    <row r="17" spans="1:7" ht="15">
      <c r="A17" s="165"/>
      <c r="B17" s="165"/>
      <c r="C17" s="165"/>
      <c r="D17" s="166">
        <f>SUM(D3:D16)</f>
        <v>1030672.0100000001</v>
      </c>
      <c r="E17" s="166">
        <f>SUM(E3:E16)</f>
        <v>67835.41600000003</v>
      </c>
      <c r="F17" s="166">
        <f>SUM(F3:F16)</f>
        <v>329544.61</v>
      </c>
      <c r="G17" s="166">
        <f>SUM(D17:F17)</f>
        <v>1428052.0360000003</v>
      </c>
    </row>
    <row r="18" spans="1:7" ht="14.25">
      <c r="A18" s="151"/>
      <c r="B18" s="151"/>
      <c r="C18" s="151"/>
      <c r="D18" s="152"/>
      <c r="E18" s="152"/>
      <c r="F18" s="152"/>
      <c r="G18" s="152"/>
    </row>
    <row r="19" spans="1:7" ht="14.25">
      <c r="A19" s="168" t="s">
        <v>1565</v>
      </c>
      <c r="B19" s="151"/>
      <c r="C19" s="151"/>
      <c r="D19" s="152"/>
      <c r="E19" s="152"/>
      <c r="F19" s="152"/>
      <c r="G19" s="152"/>
    </row>
    <row r="21" spans="1:7" ht="15">
      <c r="A21" s="153"/>
      <c r="B21" s="154"/>
      <c r="C21" s="154" t="s">
        <v>1566</v>
      </c>
      <c r="D21" s="155"/>
      <c r="E21" s="150"/>
      <c r="F21" s="156"/>
      <c r="G21" s="157"/>
    </row>
    <row r="22" spans="1:7" ht="30">
      <c r="A22" s="158" t="s">
        <v>1536</v>
      </c>
      <c r="B22" s="158" t="s">
        <v>1537</v>
      </c>
      <c r="C22" s="158" t="s">
        <v>1538</v>
      </c>
      <c r="D22" s="159" t="s">
        <v>1539</v>
      </c>
      <c r="E22" s="159" t="s">
        <v>1540</v>
      </c>
      <c r="F22" s="160" t="s">
        <v>1541</v>
      </c>
      <c r="G22" s="159" t="s">
        <v>1542</v>
      </c>
    </row>
    <row r="23" spans="1:7" ht="14.25">
      <c r="A23" s="161" t="s">
        <v>1567</v>
      </c>
      <c r="B23" s="161" t="s">
        <v>1544</v>
      </c>
      <c r="C23" s="161" t="s">
        <v>1568</v>
      </c>
      <c r="D23" s="162">
        <v>7696</v>
      </c>
      <c r="E23" s="162">
        <v>385.06</v>
      </c>
      <c r="F23" s="162">
        <v>5.06</v>
      </c>
      <c r="G23" s="162">
        <f>SUM(D23:F23)</f>
        <v>8086.120000000001</v>
      </c>
    </row>
    <row r="24" spans="1:7" ht="14.25">
      <c r="A24" s="163" t="s">
        <v>1567</v>
      </c>
      <c r="B24" s="163" t="s">
        <v>1546</v>
      </c>
      <c r="C24" s="163" t="s">
        <v>1547</v>
      </c>
      <c r="D24" s="164">
        <v>708882.1</v>
      </c>
      <c r="E24" s="164">
        <v>36614.47</v>
      </c>
      <c r="F24" s="164">
        <v>18549.06</v>
      </c>
      <c r="G24" s="164">
        <f>SUM(D24:F24)</f>
        <v>764045.63</v>
      </c>
    </row>
    <row r="25" spans="1:7" ht="14.25">
      <c r="A25" s="163" t="s">
        <v>1567</v>
      </c>
      <c r="B25" s="163" t="s">
        <v>1546</v>
      </c>
      <c r="C25" s="163" t="s">
        <v>1548</v>
      </c>
      <c r="D25" s="164">
        <v>6360.9</v>
      </c>
      <c r="E25" s="164">
        <v>333.05</v>
      </c>
      <c r="F25" s="164">
        <v>299.82</v>
      </c>
      <c r="G25" s="164">
        <f>SUM(D25:F25)</f>
        <v>6993.7699999999995</v>
      </c>
    </row>
    <row r="26" spans="1:7" ht="14.25">
      <c r="A26" s="163" t="s">
        <v>1567</v>
      </c>
      <c r="B26" s="163" t="s">
        <v>1546</v>
      </c>
      <c r="C26" s="163" t="s">
        <v>1569</v>
      </c>
      <c r="D26" s="164">
        <v>39355.45</v>
      </c>
      <c r="E26" s="164">
        <v>1980.47</v>
      </c>
      <c r="F26" s="164">
        <v>253.77</v>
      </c>
      <c r="G26" s="164">
        <f>SUM(D26:F26)</f>
        <v>41589.689999999995</v>
      </c>
    </row>
    <row r="27" spans="1:7" ht="14.25">
      <c r="A27" s="163" t="s">
        <v>1567</v>
      </c>
      <c r="B27" s="163" t="s">
        <v>1570</v>
      </c>
      <c r="C27" s="163" t="s">
        <v>1548</v>
      </c>
      <c r="D27" s="164">
        <v>5531.5</v>
      </c>
      <c r="E27" s="164">
        <v>946.98</v>
      </c>
      <c r="F27" s="164">
        <v>236.98</v>
      </c>
      <c r="G27" s="164">
        <f>SUM(D27:F27)</f>
        <v>6715.459999999999</v>
      </c>
    </row>
    <row r="28" spans="1:7" ht="14.25">
      <c r="A28" s="163" t="s">
        <v>1567</v>
      </c>
      <c r="B28" s="163" t="s">
        <v>1549</v>
      </c>
      <c r="C28" s="163" t="s">
        <v>1550</v>
      </c>
      <c r="D28" s="164">
        <v>231374</v>
      </c>
      <c r="E28" s="164">
        <v>13075.98</v>
      </c>
      <c r="F28" s="164">
        <v>30467.72</v>
      </c>
      <c r="G28" s="164">
        <f aca="true" t="shared" si="1" ref="G28:G37">SUM(D28:F28)</f>
        <v>274917.7</v>
      </c>
    </row>
    <row r="29" spans="1:7" ht="14.25">
      <c r="A29" s="163" t="s">
        <v>1567</v>
      </c>
      <c r="B29" s="163" t="s">
        <v>1549</v>
      </c>
      <c r="C29" s="163" t="s">
        <v>1548</v>
      </c>
      <c r="D29" s="164">
        <v>41658.5</v>
      </c>
      <c r="E29" s="164">
        <v>2513.52</v>
      </c>
      <c r="F29" s="164">
        <v>9124.88</v>
      </c>
      <c r="G29" s="164">
        <f t="shared" si="1"/>
        <v>53296.899999999994</v>
      </c>
    </row>
    <row r="30" spans="1:7" ht="14.25">
      <c r="A30" s="163" t="s">
        <v>1567</v>
      </c>
      <c r="B30" s="163" t="s">
        <v>1551</v>
      </c>
      <c r="C30" s="163" t="s">
        <v>1599</v>
      </c>
      <c r="D30" s="164">
        <v>116512.96</v>
      </c>
      <c r="E30" s="164">
        <v>5882.78</v>
      </c>
      <c r="F30" s="164">
        <v>1139.88</v>
      </c>
      <c r="G30" s="164">
        <f t="shared" si="1"/>
        <v>123535.62000000001</v>
      </c>
    </row>
    <row r="31" spans="1:7" ht="14.25">
      <c r="A31" s="163" t="s">
        <v>1567</v>
      </c>
      <c r="B31" s="163" t="s">
        <v>1551</v>
      </c>
      <c r="C31" s="163" t="s">
        <v>1571</v>
      </c>
      <c r="D31" s="164">
        <v>4409.1</v>
      </c>
      <c r="E31" s="164">
        <v>219.66</v>
      </c>
      <c r="F31" s="164">
        <v>1.91</v>
      </c>
      <c r="G31" s="164">
        <f t="shared" si="1"/>
        <v>4630.67</v>
      </c>
    </row>
    <row r="32" spans="1:7" ht="14.25">
      <c r="A32" s="163" t="s">
        <v>1567</v>
      </c>
      <c r="B32" s="163" t="s">
        <v>1552</v>
      </c>
      <c r="C32" s="163" t="s">
        <v>1553</v>
      </c>
      <c r="D32" s="164">
        <v>27530.5</v>
      </c>
      <c r="E32" s="164">
        <v>1466.75</v>
      </c>
      <c r="F32" s="164">
        <v>1945.41</v>
      </c>
      <c r="G32" s="164">
        <f t="shared" si="1"/>
        <v>30942.66</v>
      </c>
    </row>
    <row r="33" spans="1:7" ht="14.25">
      <c r="A33" s="163" t="s">
        <v>1567</v>
      </c>
      <c r="B33" s="163" t="s">
        <v>1554</v>
      </c>
      <c r="C33" s="163" t="s">
        <v>1548</v>
      </c>
      <c r="D33" s="164">
        <v>2765</v>
      </c>
      <c r="E33" s="164">
        <v>138.33</v>
      </c>
      <c r="F33" s="164">
        <v>1.5</v>
      </c>
      <c r="G33" s="164">
        <f t="shared" si="1"/>
        <v>2904.83</v>
      </c>
    </row>
    <row r="34" spans="1:7" ht="14.25">
      <c r="A34" s="163" t="s">
        <v>1567</v>
      </c>
      <c r="B34" s="163" t="s">
        <v>1572</v>
      </c>
      <c r="C34" s="163" t="s">
        <v>1573</v>
      </c>
      <c r="D34" s="164">
        <v>8702.5</v>
      </c>
      <c r="E34" s="164">
        <v>435.42</v>
      </c>
      <c r="F34" s="164">
        <v>5.86</v>
      </c>
      <c r="G34" s="164">
        <f t="shared" si="1"/>
        <v>9143.78</v>
      </c>
    </row>
    <row r="35" spans="1:7" ht="14.25">
      <c r="A35" s="163" t="s">
        <v>1567</v>
      </c>
      <c r="B35" s="163" t="s">
        <v>1555</v>
      </c>
      <c r="C35" s="163" t="s">
        <v>1548</v>
      </c>
      <c r="D35" s="164">
        <v>22567.5</v>
      </c>
      <c r="E35" s="164">
        <v>1178.1</v>
      </c>
      <c r="F35" s="164">
        <v>994.4</v>
      </c>
      <c r="G35" s="164">
        <f t="shared" si="1"/>
        <v>24740</v>
      </c>
    </row>
    <row r="36" spans="1:7" ht="14.25">
      <c r="A36" s="163" t="s">
        <v>1567</v>
      </c>
      <c r="B36" s="163" t="s">
        <v>1556</v>
      </c>
      <c r="C36" s="163" t="s">
        <v>1557</v>
      </c>
      <c r="D36" s="164">
        <v>15447.5</v>
      </c>
      <c r="E36" s="164">
        <v>793.96</v>
      </c>
      <c r="F36" s="164">
        <v>431.58</v>
      </c>
      <c r="G36" s="164">
        <f t="shared" si="1"/>
        <v>16673.04</v>
      </c>
    </row>
    <row r="37" spans="1:7" ht="14.25">
      <c r="A37" s="163" t="s">
        <v>1567</v>
      </c>
      <c r="B37" s="163" t="s">
        <v>1558</v>
      </c>
      <c r="C37" s="163" t="s">
        <v>1559</v>
      </c>
      <c r="D37" s="164">
        <v>26604.5</v>
      </c>
      <c r="E37" s="164">
        <v>1330.23</v>
      </c>
      <c r="F37" s="164">
        <v>0</v>
      </c>
      <c r="G37" s="164">
        <f t="shared" si="1"/>
        <v>27934.73</v>
      </c>
    </row>
    <row r="38" spans="1:7" ht="14.25">
      <c r="A38" s="163" t="s">
        <v>1567</v>
      </c>
      <c r="B38" s="163" t="s">
        <v>1560</v>
      </c>
      <c r="C38" s="163" t="s">
        <v>1561</v>
      </c>
      <c r="D38" s="164">
        <v>468</v>
      </c>
      <c r="E38" s="164">
        <v>23.48</v>
      </c>
      <c r="F38" s="164">
        <v>1.5</v>
      </c>
      <c r="G38" s="164">
        <f>SUM(D38:F38)</f>
        <v>492.98</v>
      </c>
    </row>
    <row r="39" spans="1:7" ht="14.25">
      <c r="A39" s="163" t="s">
        <v>1567</v>
      </c>
      <c r="B39" s="163" t="s">
        <v>1562</v>
      </c>
      <c r="C39" s="163" t="s">
        <v>1563</v>
      </c>
      <c r="D39" s="164">
        <v>500</v>
      </c>
      <c r="E39" s="164">
        <v>28.82</v>
      </c>
      <c r="F39" s="164">
        <v>76.4</v>
      </c>
      <c r="G39" s="164">
        <f>SUM(D39:F39)</f>
        <v>605.22</v>
      </c>
    </row>
    <row r="40" spans="1:7" ht="14.25">
      <c r="A40" s="163" t="s">
        <v>1567</v>
      </c>
      <c r="B40" s="163" t="s">
        <v>1564</v>
      </c>
      <c r="C40" s="163" t="s">
        <v>1548</v>
      </c>
      <c r="D40" s="167">
        <v>13868.24</v>
      </c>
      <c r="E40" s="167">
        <v>667.02</v>
      </c>
      <c r="F40" s="167">
        <v>0</v>
      </c>
      <c r="G40" s="167">
        <f>SUM(D40:F40)</f>
        <v>14535.26</v>
      </c>
    </row>
    <row r="41" spans="1:7" ht="15">
      <c r="A41" s="165"/>
      <c r="B41" s="165"/>
      <c r="C41" s="165"/>
      <c r="D41" s="166">
        <f>SUM(D23:D40)</f>
        <v>1280234.25</v>
      </c>
      <c r="E41" s="166">
        <f>SUM(E23:E40)</f>
        <v>68014.08000000002</v>
      </c>
      <c r="F41" s="166">
        <f>SUM(F23:F40)</f>
        <v>63535.73000000001</v>
      </c>
      <c r="G41" s="166">
        <f>SUM(D41:F41)</f>
        <v>1411784.06</v>
      </c>
    </row>
    <row r="42" spans="1:7" ht="14.25">
      <c r="A42" s="151"/>
      <c r="B42" s="151"/>
      <c r="C42" s="151"/>
      <c r="D42" s="152"/>
      <c r="E42" s="152"/>
      <c r="F42" s="152"/>
      <c r="G42" s="152"/>
    </row>
    <row r="43" spans="1:7" ht="14.25">
      <c r="A43" s="168" t="s">
        <v>1574</v>
      </c>
      <c r="B43" s="151"/>
      <c r="C43" s="151"/>
      <c r="D43" s="152"/>
      <c r="E43" s="152"/>
      <c r="F43" s="152"/>
      <c r="G43" s="152"/>
    </row>
    <row r="44" spans="1:7" ht="14.25">
      <c r="A44" s="151"/>
      <c r="B44" s="151"/>
      <c r="C44" s="151"/>
      <c r="D44" s="152"/>
      <c r="E44" s="152"/>
      <c r="F44" s="152"/>
      <c r="G44" s="152"/>
    </row>
  </sheetData>
  <sheetProtection/>
  <printOptions horizontalCentered="1"/>
  <pageMargins left="0.7" right="0.7" top="0.75" bottom="0.75" header="0.3" footer="0.3"/>
  <pageSetup horizontalDpi="600" verticalDpi="600" orientation="landscape" scale="69" r:id="rId1"/>
  <headerFooter>
    <oddHeader>&amp;C&amp;11Document 2</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Ottawa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treurnieli</dc:creator>
  <cp:keywords/>
  <dc:description/>
  <cp:lastModifiedBy>langfordca</cp:lastModifiedBy>
  <cp:lastPrinted>2010-09-20T12:06:14Z</cp:lastPrinted>
  <dcterms:created xsi:type="dcterms:W3CDTF">2009-08-06T17:00:28Z</dcterms:created>
  <dcterms:modified xsi:type="dcterms:W3CDTF">2010-10-01T15:41:29Z</dcterms:modified>
  <cp:category/>
  <cp:version/>
  <cp:contentType/>
  <cp:contentStatus/>
</cp:coreProperties>
</file>